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EFEDF0B7-8E14-4345-A8EB-376EDF5FB92A}"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s="1"/>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s="1"/>
  <c r="K23" i="6"/>
  <c r="P4388" i="13" s="1"/>
  <c r="K24" i="6"/>
  <c r="P4399" i="13" s="1"/>
  <c r="K25" i="6"/>
  <c r="P4410" i="13" s="1"/>
  <c r="K26" i="6"/>
  <c r="P4421" i="13" s="1"/>
  <c r="K27" i="6"/>
  <c r="P4432" i="13" s="1"/>
  <c r="K28" i="6"/>
  <c r="P4443" i="13" s="1"/>
  <c r="K29" i="6"/>
  <c r="P4454" i="13"/>
  <c r="K30" i="6"/>
  <c r="P4465" i="13"/>
  <c r="K31" i="6"/>
  <c r="P4476" i="13" s="1"/>
  <c r="K32" i="6"/>
  <c r="P4487" i="13" s="1"/>
  <c r="K33" i="6"/>
  <c r="P4498" i="13" s="1"/>
  <c r="K34" i="6"/>
  <c r="P4509" i="13" s="1"/>
  <c r="K35" i="6"/>
  <c r="P4520" i="13"/>
  <c r="K36" i="6"/>
  <c r="P4531" i="13" s="1"/>
  <c r="K37" i="6"/>
  <c r="P4542" i="13"/>
  <c r="K38" i="6"/>
  <c r="P4553" i="13" s="1"/>
  <c r="K39" i="6"/>
  <c r="P4564" i="13"/>
  <c r="K40" i="6"/>
  <c r="P4575" i="13" s="1"/>
  <c r="K41" i="6"/>
  <c r="P4586" i="13" s="1"/>
  <c r="K42" i="6"/>
  <c r="P4597" i="13"/>
  <c r="K43" i="6"/>
  <c r="P4608" i="13" s="1"/>
  <c r="K44" i="6"/>
  <c r="P4619" i="13" s="1"/>
  <c r="K45" i="6"/>
  <c r="P4630" i="13" s="1"/>
  <c r="K46" i="6"/>
  <c r="P4641" i="13"/>
  <c r="K47" i="6"/>
  <c r="P4652" i="13" s="1"/>
  <c r="K48" i="6"/>
  <c r="P4663" i="13" s="1"/>
  <c r="K49" i="6"/>
  <c r="P4674" i="13" s="1"/>
  <c r="K50" i="6"/>
  <c r="P4685" i="13"/>
  <c r="K51" i="6"/>
  <c r="P4696" i="13" s="1"/>
  <c r="K52" i="6"/>
  <c r="P4707" i="13" s="1"/>
  <c r="K53" i="6"/>
  <c r="P4718" i="13" s="1"/>
  <c r="K54" i="6"/>
  <c r="P4729" i="13"/>
  <c r="K55" i="6"/>
  <c r="P4740" i="13"/>
  <c r="K56" i="6"/>
  <c r="P4751" i="13" s="1"/>
  <c r="K57" i="6"/>
  <c r="P4762" i="13" s="1"/>
  <c r="K58" i="6"/>
  <c r="P4773" i="13"/>
  <c r="K59" i="6"/>
  <c r="P4784" i="13"/>
  <c r="K60" i="6"/>
  <c r="P4795" i="13" s="1"/>
  <c r="K61" i="6"/>
  <c r="P4806" i="13"/>
  <c r="K62" i="6"/>
  <c r="P4817" i="13" s="1"/>
  <c r="K63" i="6"/>
  <c r="P4828" i="13" s="1"/>
  <c r="K64" i="6"/>
  <c r="P4839" i="13" s="1"/>
  <c r="K65" i="6"/>
  <c r="P4850" i="13"/>
  <c r="K66" i="6"/>
  <c r="P4861" i="13"/>
  <c r="K67" i="6"/>
  <c r="P4872" i="13" s="1"/>
  <c r="K68" i="6"/>
  <c r="P4883" i="13" s="1"/>
  <c r="K69" i="6"/>
  <c r="P4894" i="13" s="1"/>
  <c r="K70" i="6"/>
  <c r="P4905" i="13" s="1"/>
  <c r="K71" i="6"/>
  <c r="P4916" i="13"/>
  <c r="K72" i="6"/>
  <c r="P4927" i="13" s="1"/>
  <c r="K73" i="6"/>
  <c r="P4938" i="13"/>
  <c r="K74" i="6"/>
  <c r="P4949" i="13" s="1"/>
  <c r="K75" i="6"/>
  <c r="P4960" i="13"/>
  <c r="K76" i="6"/>
  <c r="P4971" i="13" s="1"/>
  <c r="K77" i="6"/>
  <c r="P4982" i="13" s="1"/>
  <c r="K78" i="6"/>
  <c r="P4993" i="13" s="1"/>
  <c r="K79" i="6"/>
  <c r="P5004" i="13"/>
  <c r="K80" i="6"/>
  <c r="P5015" i="13" s="1"/>
  <c r="K81" i="6"/>
  <c r="P5026" i="13" s="1"/>
  <c r="K82" i="6"/>
  <c r="P5037" i="13" s="1"/>
  <c r="K83" i="6"/>
  <c r="P5048" i="13"/>
  <c r="K84" i="6"/>
  <c r="P5059" i="13" s="1"/>
  <c r="K85" i="6"/>
  <c r="P5070" i="13" s="1"/>
  <c r="K86" i="6"/>
  <c r="P5081" i="13"/>
  <c r="K87" i="6"/>
  <c r="P5092" i="13" s="1"/>
  <c r="K88" i="6"/>
  <c r="P5103" i="13" s="1"/>
  <c r="K89" i="6"/>
  <c r="P5114" i="13" s="1"/>
  <c r="K90" i="6"/>
  <c r="P5125" i="13"/>
  <c r="K91" i="6"/>
  <c r="P5136" i="13" s="1"/>
  <c r="K92" i="6"/>
  <c r="P5147" i="13" s="1"/>
  <c r="K93" i="6"/>
  <c r="P5158" i="13" s="1"/>
  <c r="K94" i="6"/>
  <c r="P5169" i="13"/>
  <c r="K95" i="6"/>
  <c r="P5180" i="13"/>
  <c r="K96" i="6"/>
  <c r="P5191" i="13" s="1"/>
  <c r="K97" i="6"/>
  <c r="P5202" i="13"/>
  <c r="K98" i="6"/>
  <c r="P5213" i="13" s="1"/>
  <c r="K99" i="6"/>
  <c r="P5224" i="13" s="1"/>
  <c r="K100" i="6"/>
  <c r="P5235" i="13" s="1"/>
  <c r="K101" i="6"/>
  <c r="P5246" i="13"/>
  <c r="K102" i="6"/>
  <c r="P5257" i="13"/>
  <c r="K103" i="6"/>
  <c r="P5268" i="13" s="1"/>
  <c r="K104" i="6"/>
  <c r="P5279" i="13" s="1"/>
  <c r="K105" i="6"/>
  <c r="P5290" i="13" s="1"/>
  <c r="K106" i="6"/>
  <c r="P5301" i="13" s="1"/>
  <c r="K107" i="6"/>
  <c r="P5312" i="13"/>
  <c r="K108" i="6"/>
  <c r="P5323" i="13" s="1"/>
  <c r="K109" i="6"/>
  <c r="P5334" i="13" s="1"/>
  <c r="K110" i="6"/>
  <c r="P5345" i="13" s="1"/>
  <c r="K111" i="6"/>
  <c r="P5356" i="13"/>
  <c r="K112" i="6"/>
  <c r="P5367" i="13" s="1"/>
  <c r="K113" i="6"/>
  <c r="P5378" i="13" s="1"/>
  <c r="K114" i="6"/>
  <c r="P5389" i="13" s="1"/>
  <c r="K115" i="6"/>
  <c r="P5400" i="13"/>
  <c r="K116" i="6"/>
  <c r="P5411" i="13" s="1"/>
  <c r="K117" i="6"/>
  <c r="P5422" i="13"/>
  <c r="K118" i="6"/>
  <c r="P5433" i="13" s="1"/>
  <c r="K119" i="6"/>
  <c r="P5444" i="13"/>
  <c r="K120" i="6"/>
  <c r="P5455" i="13" s="1"/>
  <c r="K121" i="6"/>
  <c r="P5466" i="13" s="1"/>
  <c r="K122" i="6"/>
  <c r="P5477" i="13"/>
  <c r="K123" i="6"/>
  <c r="P5488" i="13"/>
  <c r="K124" i="6"/>
  <c r="P5499" i="13" s="1"/>
  <c r="K125" i="6"/>
  <c r="P5510" i="13" s="1"/>
  <c r="K126" i="6"/>
  <c r="P5521" i="13"/>
  <c r="K127" i="6"/>
  <c r="P5532" i="13" s="1"/>
  <c r="K128" i="6"/>
  <c r="P5543" i="13" s="1"/>
  <c r="K129" i="6"/>
  <c r="P5554" i="13"/>
  <c r="K130" i="6"/>
  <c r="P5565" i="13"/>
  <c r="K131" i="6"/>
  <c r="P5576" i="13"/>
  <c r="K132" i="6"/>
  <c r="P5587" i="13" s="1"/>
  <c r="K133" i="6"/>
  <c r="P5598" i="13"/>
  <c r="K134" i="6"/>
  <c r="P5609" i="13" s="1"/>
  <c r="K135" i="6"/>
  <c r="P5620" i="13" s="1"/>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s="1"/>
  <c r="K150" i="6"/>
  <c r="P5785" i="13" s="1"/>
  <c r="K151" i="6"/>
  <c r="P5796" i="13"/>
  <c r="K152" i="6"/>
  <c r="P5807" i="13" s="1"/>
  <c r="K153" i="6"/>
  <c r="P5818" i="13" s="1"/>
  <c r="K154" i="6"/>
  <c r="P5829" i="13" s="1"/>
  <c r="K155" i="6"/>
  <c r="P5840" i="13"/>
  <c r="K156" i="6"/>
  <c r="P5851" i="13" s="1"/>
  <c r="K157" i="6"/>
  <c r="P5862" i="13"/>
  <c r="K158" i="6"/>
  <c r="P5873" i="13"/>
  <c r="K159" i="6"/>
  <c r="P5884" i="13"/>
  <c r="K160" i="6"/>
  <c r="P5895" i="13" s="1"/>
  <c r="K161" i="6"/>
  <c r="P5906" i="13" s="1"/>
  <c r="K162" i="6"/>
  <c r="P5917" i="13"/>
  <c r="K163" i="6"/>
  <c r="P5928" i="13" s="1"/>
  <c r="K164" i="6"/>
  <c r="P5939" i="13" s="1"/>
  <c r="K165" i="6"/>
  <c r="P5950" i="13"/>
  <c r="K166" i="6"/>
  <c r="P5961" i="13"/>
  <c r="K167" i="6"/>
  <c r="P5972" i="13"/>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c r="AF15" i="1"/>
  <c r="O526" i="13" s="1"/>
  <c r="M16" i="1"/>
  <c r="O10" i="13" s="1"/>
  <c r="AA16" i="1"/>
  <c r="O537" i="13" s="1"/>
  <c r="AF16" i="1"/>
  <c r="O541" i="13"/>
  <c r="M17" i="1"/>
  <c r="O13" i="13" s="1"/>
  <c r="AA17" i="1"/>
  <c r="O552" i="13" s="1"/>
  <c r="AF17" i="1"/>
  <c r="O556" i="13" s="1"/>
  <c r="M18" i="1"/>
  <c r="O16" i="13"/>
  <c r="AA18" i="1"/>
  <c r="O567" i="13" s="1"/>
  <c r="AF18" i="1"/>
  <c r="O571" i="13" s="1"/>
  <c r="M19" i="1"/>
  <c r="O19" i="13" s="1"/>
  <c r="AA19" i="1"/>
  <c r="O582" i="13"/>
  <c r="AF19" i="1"/>
  <c r="O586" i="13" s="1"/>
  <c r="M20" i="1"/>
  <c r="O22" i="13" s="1"/>
  <c r="AA20" i="1"/>
  <c r="O597" i="13" s="1"/>
  <c r="AF20" i="1"/>
  <c r="O601" i="13"/>
  <c r="M21" i="1"/>
  <c r="O25" i="13"/>
  <c r="AA21" i="1"/>
  <c r="O612" i="13" s="1"/>
  <c r="AF21" i="1"/>
  <c r="O616" i="13" s="1"/>
  <c r="M22" i="1"/>
  <c r="O28" i="13" s="1"/>
  <c r="AA22" i="1"/>
  <c r="O627" i="13" s="1"/>
  <c r="AF22" i="1"/>
  <c r="O631" i="13" s="1"/>
  <c r="M23" i="1"/>
  <c r="O31" i="13" s="1"/>
  <c r="AA23" i="1"/>
  <c r="O642" i="13"/>
  <c r="AF23" i="1"/>
  <c r="O646" i="13"/>
  <c r="M24" i="1"/>
  <c r="O34" i="13" s="1"/>
  <c r="AA24" i="1"/>
  <c r="O657" i="13" s="1"/>
  <c r="AF24" i="1"/>
  <c r="O661" i="13" s="1"/>
  <c r="M25" i="1"/>
  <c r="O37" i="13" s="1"/>
  <c r="AA25" i="1"/>
  <c r="O672" i="13" s="1"/>
  <c r="AF25" i="1"/>
  <c r="O676" i="13" s="1"/>
  <c r="M26" i="1"/>
  <c r="O40" i="13" s="1"/>
  <c r="AA26" i="1"/>
  <c r="O687" i="13" s="1"/>
  <c r="AF26" i="1"/>
  <c r="O691" i="13" s="1"/>
  <c r="M27" i="1"/>
  <c r="O43" i="13" s="1"/>
  <c r="AA27" i="1"/>
  <c r="O702" i="13"/>
  <c r="AF27" i="1"/>
  <c r="O706" i="13"/>
  <c r="M28" i="1"/>
  <c r="O46" i="13" s="1"/>
  <c r="AA28" i="1"/>
  <c r="O717" i="13" s="1"/>
  <c r="AF28" i="1"/>
  <c r="O721" i="13" s="1"/>
  <c r="M29" i="1"/>
  <c r="O49" i="13" s="1"/>
  <c r="AA29" i="1"/>
  <c r="O732" i="13" s="1"/>
  <c r="AF29" i="1"/>
  <c r="O736" i="13" s="1"/>
  <c r="M30" i="1"/>
  <c r="O52" i="13"/>
  <c r="AA30" i="1"/>
  <c r="O747" i="13" s="1"/>
  <c r="AF30" i="1"/>
  <c r="O751" i="13" s="1"/>
  <c r="M31" i="1"/>
  <c r="O55" i="13" s="1"/>
  <c r="AA31" i="1"/>
  <c r="O762" i="13"/>
  <c r="AF31" i="1"/>
  <c r="O766" i="13" s="1"/>
  <c r="M32" i="1"/>
  <c r="O58" i="13" s="1"/>
  <c r="AA32" i="1"/>
  <c r="O777" i="13" s="1"/>
  <c r="AF32" i="1"/>
  <c r="O781" i="13"/>
  <c r="M33" i="1"/>
  <c r="O61" i="13"/>
  <c r="AA33" i="1"/>
  <c r="O792" i="13" s="1"/>
  <c r="AF33" i="1"/>
  <c r="O796" i="13" s="1"/>
  <c r="M34" i="1"/>
  <c r="O64" i="13" s="1"/>
  <c r="AA34" i="1"/>
  <c r="O807" i="13" s="1"/>
  <c r="AF34" i="1"/>
  <c r="O811" i="13" s="1"/>
  <c r="M35" i="1"/>
  <c r="O67" i="13" s="1"/>
  <c r="AA35" i="1"/>
  <c r="O822" i="13"/>
  <c r="AF35" i="1"/>
  <c r="O826" i="13" s="1"/>
  <c r="M36" i="1"/>
  <c r="O70" i="13" s="1"/>
  <c r="AA36" i="1"/>
  <c r="O837" i="13" s="1"/>
  <c r="AF36" i="1"/>
  <c r="O841" i="13" s="1"/>
  <c r="M37" i="1"/>
  <c r="O73" i="13"/>
  <c r="AA37" i="1"/>
  <c r="O852" i="13" s="1"/>
  <c r="AF37" i="1"/>
  <c r="O856" i="13" s="1"/>
  <c r="M38" i="1"/>
  <c r="O76" i="13" s="1"/>
  <c r="AA38" i="1"/>
  <c r="O867" i="13" s="1"/>
  <c r="AF38" i="1"/>
  <c r="O871" i="13" s="1"/>
  <c r="M39" i="1"/>
  <c r="O79" i="13" s="1"/>
  <c r="AA39" i="1"/>
  <c r="O882" i="13"/>
  <c r="AF39" i="1"/>
  <c r="O886" i="13"/>
  <c r="M40" i="1"/>
  <c r="O82" i="13" s="1"/>
  <c r="AA40" i="1"/>
  <c r="O897" i="13" s="1"/>
  <c r="AF40" i="1"/>
  <c r="O901" i="13"/>
  <c r="M41" i="1"/>
  <c r="O85" i="13" s="1"/>
  <c r="AA41" i="1"/>
  <c r="O912" i="13" s="1"/>
  <c r="AF41" i="1"/>
  <c r="O916" i="13" s="1"/>
  <c r="M42" i="1"/>
  <c r="O88" i="13"/>
  <c r="AA42" i="1"/>
  <c r="O927" i="13" s="1"/>
  <c r="AF42" i="1"/>
  <c r="O931" i="13" s="1"/>
  <c r="M43" i="1"/>
  <c r="O91" i="13" s="1"/>
  <c r="AA43" i="1"/>
  <c r="O942" i="13"/>
  <c r="AF43" i="1"/>
  <c r="O946" i="13" s="1"/>
  <c r="M44" i="1"/>
  <c r="O94" i="13" s="1"/>
  <c r="AA44" i="1"/>
  <c r="O957" i="13" s="1"/>
  <c r="AF44" i="1"/>
  <c r="O961" i="13" s="1"/>
  <c r="M45" i="1"/>
  <c r="O97" i="13"/>
  <c r="AA45" i="1"/>
  <c r="O972" i="13" s="1"/>
  <c r="AF45" i="1"/>
  <c r="O976" i="13" s="1"/>
  <c r="M46" i="1"/>
  <c r="O100" i="13"/>
  <c r="AA46" i="1"/>
  <c r="O987" i="13" s="1"/>
  <c r="AF46" i="1"/>
  <c r="O991" i="13" s="1"/>
  <c r="M47" i="1"/>
  <c r="O103" i="13" s="1"/>
  <c r="AA47" i="1"/>
  <c r="O1002" i="13"/>
  <c r="AF47" i="1"/>
  <c r="O1006" i="13"/>
  <c r="M48" i="1"/>
  <c r="O106" i="13" s="1"/>
  <c r="AA48" i="1"/>
  <c r="O1017" i="13" s="1"/>
  <c r="AF48" i="1"/>
  <c r="O1021" i="13"/>
  <c r="M49" i="1"/>
  <c r="O109" i="13" s="1"/>
  <c r="AA49" i="1"/>
  <c r="O1032" i="13" s="1"/>
  <c r="AF49" i="1"/>
  <c r="O1036" i="13" s="1"/>
  <c r="M50" i="1"/>
  <c r="O112" i="13" s="1"/>
  <c r="AA50" i="1"/>
  <c r="O1047" i="13" s="1"/>
  <c r="AF50" i="1"/>
  <c r="O1051" i="13" s="1"/>
  <c r="M51" i="1"/>
  <c r="O115" i="13" s="1"/>
  <c r="AA51" i="1"/>
  <c r="O1062" i="13"/>
  <c r="AF51" i="1"/>
  <c r="O1066" i="13" s="1"/>
  <c r="M52" i="1"/>
  <c r="O118" i="13" s="1"/>
  <c r="AA52" i="1"/>
  <c r="O1077" i="13" s="1"/>
  <c r="AF52" i="1"/>
  <c r="O1081" i="13" s="1"/>
  <c r="M53" i="1"/>
  <c r="O121" i="13" s="1"/>
  <c r="AA53" i="1"/>
  <c r="O1092" i="13" s="1"/>
  <c r="AF53" i="1"/>
  <c r="O1096" i="13" s="1"/>
  <c r="M54" i="1"/>
  <c r="O124" i="13"/>
  <c r="AA54" i="1"/>
  <c r="O1107" i="13" s="1"/>
  <c r="AF54" i="1"/>
  <c r="O1111" i="13" s="1"/>
  <c r="M55" i="1"/>
  <c r="O127" i="13" s="1"/>
  <c r="AA55" i="1"/>
  <c r="O1122" i="13"/>
  <c r="AF55" i="1"/>
  <c r="O1126" i="13"/>
  <c r="M56" i="1"/>
  <c r="O130" i="13" s="1"/>
  <c r="AA56" i="1"/>
  <c r="O1137" i="13" s="1"/>
  <c r="AF56" i="1"/>
  <c r="O1141" i="13"/>
  <c r="M57" i="1"/>
  <c r="O133" i="13"/>
  <c r="AA57" i="1"/>
  <c r="O1152" i="13" s="1"/>
  <c r="AF57" i="1"/>
  <c r="O1156" i="13" s="1"/>
  <c r="M58" i="1"/>
  <c r="O136" i="13" s="1"/>
  <c r="AA58" i="1"/>
  <c r="O1167" i="13" s="1"/>
  <c r="AF58" i="1"/>
  <c r="O1171" i="13" s="1"/>
  <c r="M59" i="1"/>
  <c r="O139" i="13" s="1"/>
  <c r="AA59" i="1"/>
  <c r="O1182" i="13"/>
  <c r="AF59" i="1"/>
  <c r="O1186" i="13" s="1"/>
  <c r="M60" i="1"/>
  <c r="O142" i="13" s="1"/>
  <c r="AA60" i="1"/>
  <c r="O1197" i="13" s="1"/>
  <c r="AF60" i="1"/>
  <c r="O1201" i="13" s="1"/>
  <c r="M61" i="1"/>
  <c r="O145" i="13"/>
  <c r="AA61" i="1"/>
  <c r="O1212" i="13" s="1"/>
  <c r="AF61" i="1"/>
  <c r="O1216" i="13" s="1"/>
  <c r="M62" i="1"/>
  <c r="O148" i="13" s="1"/>
  <c r="AA62" i="1"/>
  <c r="O1227" i="13" s="1"/>
  <c r="AF62" i="1"/>
  <c r="O1231" i="13" s="1"/>
  <c r="M63" i="1"/>
  <c r="O151" i="13" s="1"/>
  <c r="AA63" i="1"/>
  <c r="O1242" i="13"/>
  <c r="AF63" i="1"/>
  <c r="O1246" i="13" s="1"/>
  <c r="M64" i="1"/>
  <c r="O154" i="13" s="1"/>
  <c r="AA64" i="1"/>
  <c r="O1257" i="13" s="1"/>
  <c r="AF64" i="1"/>
  <c r="O1261" i="13"/>
  <c r="M65" i="1"/>
  <c r="O157" i="13" s="1"/>
  <c r="AA65" i="1"/>
  <c r="O1272" i="13" s="1"/>
  <c r="AF65" i="1"/>
  <c r="O1276" i="13" s="1"/>
  <c r="M66" i="1"/>
  <c r="O160" i="13"/>
  <c r="AA66" i="1"/>
  <c r="O1287" i="13" s="1"/>
  <c r="AF66" i="1"/>
  <c r="O1291" i="13" s="1"/>
  <c r="M67" i="1"/>
  <c r="O163" i="13" s="1"/>
  <c r="AA67" i="1"/>
  <c r="O1302" i="13"/>
  <c r="AF67" i="1"/>
  <c r="O1306" i="13" s="1"/>
  <c r="M68" i="1"/>
  <c r="O166" i="13" s="1"/>
  <c r="AA68" i="1"/>
  <c r="O1317" i="13" s="1"/>
  <c r="AF68" i="1"/>
  <c r="O1321" i="13" s="1"/>
  <c r="M69" i="1"/>
  <c r="O169" i="13" s="1"/>
  <c r="AA69" i="1"/>
  <c r="O1332" i="13" s="1"/>
  <c r="AF69" i="1"/>
  <c r="O1336" i="13" s="1"/>
  <c r="M70" i="1"/>
  <c r="O172" i="13" s="1"/>
  <c r="AA70" i="1"/>
  <c r="O1347" i="13" s="1"/>
  <c r="AF70" i="1"/>
  <c r="O1351" i="13" s="1"/>
  <c r="M71" i="1"/>
  <c r="O175" i="13" s="1"/>
  <c r="AA71" i="1"/>
  <c r="O1362" i="13"/>
  <c r="AF71" i="1"/>
  <c r="O1366" i="13"/>
  <c r="M72" i="1"/>
  <c r="O178" i="13" s="1"/>
  <c r="AA72" i="1"/>
  <c r="O1377" i="13" s="1"/>
  <c r="AF72" i="1"/>
  <c r="O1381" i="13"/>
  <c r="M73" i="1"/>
  <c r="O181" i="13"/>
  <c r="AA73" i="1"/>
  <c r="O1392" i="13" s="1"/>
  <c r="AF73" i="1"/>
  <c r="O1396" i="13" s="1"/>
  <c r="M74" i="1"/>
  <c r="O184" i="13" s="1"/>
  <c r="AA74" i="1"/>
  <c r="O1407" i="13" s="1"/>
  <c r="AF74" i="1"/>
  <c r="O1411" i="13" s="1"/>
  <c r="M75" i="1"/>
  <c r="O187" i="13" s="1"/>
  <c r="AA75" i="1"/>
  <c r="O1422" i="13"/>
  <c r="AF75" i="1"/>
  <c r="O1426" i="13"/>
  <c r="M76" i="1"/>
  <c r="O190" i="13" s="1"/>
  <c r="AA76" i="1"/>
  <c r="O1437" i="13" s="1"/>
  <c r="AF76" i="1"/>
  <c r="O1441" i="13"/>
  <c r="M77" i="1"/>
  <c r="O193" i="13" s="1"/>
  <c r="AA77" i="1"/>
  <c r="O1452" i="13" s="1"/>
  <c r="AF77" i="1"/>
  <c r="O1456" i="13" s="1"/>
  <c r="M78" i="1"/>
  <c r="O196" i="13"/>
  <c r="AA78" i="1"/>
  <c r="O1467" i="13"/>
  <c r="AF78" i="1"/>
  <c r="O1471" i="13" s="1"/>
  <c r="M79" i="1"/>
  <c r="O199" i="13" s="1"/>
  <c r="AA79" i="1"/>
  <c r="O1482" i="13" s="1"/>
  <c r="AF79" i="1"/>
  <c r="O1486" i="13" s="1"/>
  <c r="M80" i="1"/>
  <c r="O202" i="13" s="1"/>
  <c r="AA80" i="1"/>
  <c r="O1497" i="13" s="1"/>
  <c r="AF80" i="1"/>
  <c r="O1501" i="13" s="1"/>
  <c r="M81" i="1"/>
  <c r="O205" i="13"/>
  <c r="AA81" i="1"/>
  <c r="O1512" i="13"/>
  <c r="AF81" i="1"/>
  <c r="O1516" i="13" s="1"/>
  <c r="M82" i="1"/>
  <c r="O208" i="13" s="1"/>
  <c r="AA82" i="1"/>
  <c r="O1527" i="13" s="1"/>
  <c r="AF82" i="1"/>
  <c r="O1531" i="13" s="1"/>
  <c r="M83" i="1"/>
  <c r="O211" i="13" s="1"/>
  <c r="AA83" i="1"/>
  <c r="O1542" i="13"/>
  <c r="AF83" i="1"/>
  <c r="O1546" i="13" s="1"/>
  <c r="M84" i="1"/>
  <c r="O214" i="13"/>
  <c r="AA84" i="1"/>
  <c r="O1557" i="13" s="1"/>
  <c r="AF84" i="1"/>
  <c r="O1561" i="13"/>
  <c r="M85" i="1"/>
  <c r="O217" i="13"/>
  <c r="AA85" i="1"/>
  <c r="O1572" i="13" s="1"/>
  <c r="AF85" i="1"/>
  <c r="O1576" i="13" s="1"/>
  <c r="M86" i="1"/>
  <c r="O220" i="13"/>
  <c r="AA86" i="1"/>
  <c r="O1587" i="13"/>
  <c r="AF86" i="1"/>
  <c r="O1591" i="13" s="1"/>
  <c r="M87" i="1"/>
  <c r="O223" i="13" s="1"/>
  <c r="AA87" i="1"/>
  <c r="O1602" i="13" s="1"/>
  <c r="AF87" i="1"/>
  <c r="O1606" i="13" s="1"/>
  <c r="M88" i="1"/>
  <c r="O226" i="13"/>
  <c r="AA88" i="1"/>
  <c r="O1617" i="13" s="1"/>
  <c r="AF88" i="1"/>
  <c r="O1621" i="13"/>
  <c r="M89" i="1"/>
  <c r="O229" i="13" s="1"/>
  <c r="AA89" i="1"/>
  <c r="O1632" i="13" s="1"/>
  <c r="AF89" i="1"/>
  <c r="O1636" i="13" s="1"/>
  <c r="M90" i="1"/>
  <c r="O232" i="13" s="1"/>
  <c r="AA90" i="1"/>
  <c r="O1647" i="13" s="1"/>
  <c r="AF90" i="1"/>
  <c r="O1651" i="13" s="1"/>
  <c r="M91" i="1"/>
  <c r="O235" i="13" s="1"/>
  <c r="AA91" i="1"/>
  <c r="O1662" i="13"/>
  <c r="AF91" i="1"/>
  <c r="O1666" i="13" s="1"/>
  <c r="M92" i="1"/>
  <c r="O238" i="13" s="1"/>
  <c r="AA92" i="1"/>
  <c r="O1677" i="13" s="1"/>
  <c r="AF92" i="1"/>
  <c r="O1681" i="13"/>
  <c r="M93" i="1"/>
  <c r="O241" i="13"/>
  <c r="AA93" i="1"/>
  <c r="O1692" i="13" s="1"/>
  <c r="AF93" i="1"/>
  <c r="O1696" i="13" s="1"/>
  <c r="M94" i="1"/>
  <c r="O244" i="13" s="1"/>
  <c r="AA94" i="1"/>
  <c r="O1707" i="13"/>
  <c r="AF94" i="1"/>
  <c r="O1711" i="13"/>
  <c r="M95" i="1"/>
  <c r="O247" i="13" s="1"/>
  <c r="AA95" i="1"/>
  <c r="O1722" i="13" s="1"/>
  <c r="AF95" i="1"/>
  <c r="O1726" i="13"/>
  <c r="M96" i="1"/>
  <c r="O250" i="13"/>
  <c r="AA96" i="1"/>
  <c r="O1737" i="13" s="1"/>
  <c r="AF96" i="1"/>
  <c r="O1741" i="13" s="1"/>
  <c r="M97" i="1"/>
  <c r="O253" i="13"/>
  <c r="AA97" i="1"/>
  <c r="O1752" i="13" s="1"/>
  <c r="AF97" i="1"/>
  <c r="O1756" i="13" s="1"/>
  <c r="M98" i="1"/>
  <c r="O256" i="13" s="1"/>
  <c r="AA98" i="1"/>
  <c r="O1767" i="13" s="1"/>
  <c r="AF98" i="1"/>
  <c r="O1771" i="13"/>
  <c r="M99" i="1"/>
  <c r="O259" i="13" s="1"/>
  <c r="AA99" i="1"/>
  <c r="O1782" i="13"/>
  <c r="AF99" i="1"/>
  <c r="O1786" i="13" s="1"/>
  <c r="M100" i="1"/>
  <c r="O262" i="13" s="1"/>
  <c r="AA100" i="1"/>
  <c r="O1797" i="13" s="1"/>
  <c r="AF100" i="1"/>
  <c r="O1801" i="13" s="1"/>
  <c r="M101" i="1"/>
  <c r="O265" i="13" s="1"/>
  <c r="AA101" i="1"/>
  <c r="O1812" i="13" s="1"/>
  <c r="AF101" i="1"/>
  <c r="O1816" i="13" s="1"/>
  <c r="M102" i="1"/>
  <c r="O268" i="13"/>
  <c r="AA102" i="1"/>
  <c r="O1827" i="13"/>
  <c r="AF102" i="1"/>
  <c r="O1831" i="13" s="1"/>
  <c r="M103" i="1"/>
  <c r="O271" i="13" s="1"/>
  <c r="AA103" i="1"/>
  <c r="O1842" i="13" s="1"/>
  <c r="AF103" i="1"/>
  <c r="O1846" i="13" s="1"/>
  <c r="M104" i="1"/>
  <c r="O274" i="13" s="1"/>
  <c r="AA104" i="1"/>
  <c r="O1857" i="13" s="1"/>
  <c r="AF104" i="1"/>
  <c r="O1861" i="13" s="1"/>
  <c r="M105" i="1"/>
  <c r="O277" i="13" s="1"/>
  <c r="AA105" i="1"/>
  <c r="O1872" i="13"/>
  <c r="AF105" i="1"/>
  <c r="O1876" i="13" s="1"/>
  <c r="M106" i="1"/>
  <c r="O280" i="13"/>
  <c r="AA106" i="1"/>
  <c r="O1887" i="13" s="1"/>
  <c r="AF106" i="1"/>
  <c r="O1891" i="13" s="1"/>
  <c r="M107" i="1"/>
  <c r="O283" i="13" s="1"/>
  <c r="AA107" i="1"/>
  <c r="O1902" i="13"/>
  <c r="AF107" i="1"/>
  <c r="O1906" i="13"/>
  <c r="M108" i="1"/>
  <c r="O286" i="13" s="1"/>
  <c r="AA108" i="1"/>
  <c r="O1917" i="13" s="1"/>
  <c r="AF108" i="1"/>
  <c r="O1921" i="13"/>
  <c r="M109" i="1"/>
  <c r="O289" i="13" s="1"/>
  <c r="AA109" i="1"/>
  <c r="O1932" i="13" s="1"/>
  <c r="AF109" i="1"/>
  <c r="O1936" i="13" s="1"/>
  <c r="M110" i="1"/>
  <c r="O292" i="13" s="1"/>
  <c r="AA110" i="1"/>
  <c r="O1947" i="13"/>
  <c r="AF110" i="1"/>
  <c r="O1951" i="13" s="1"/>
  <c r="M111" i="1"/>
  <c r="O295" i="13" s="1"/>
  <c r="AA111" i="1"/>
  <c r="O1962" i="13" s="1"/>
  <c r="AF111" i="1"/>
  <c r="O1966" i="13" s="1"/>
  <c r="M112" i="1"/>
  <c r="O298" i="13" s="1"/>
  <c r="AA112" i="1"/>
  <c r="O1977" i="13" s="1"/>
  <c r="AF112" i="1"/>
  <c r="O1981" i="13" s="1"/>
  <c r="M113" i="1"/>
  <c r="O301" i="13" s="1"/>
  <c r="AA113" i="1"/>
  <c r="O1992" i="13"/>
  <c r="AF113" i="1"/>
  <c r="O1996" i="13" s="1"/>
  <c r="M114" i="1"/>
  <c r="O304" i="13"/>
  <c r="AA114" i="1"/>
  <c r="O2007" i="13" s="1"/>
  <c r="AF114" i="1"/>
  <c r="O2011" i="13" s="1"/>
  <c r="M115" i="1"/>
  <c r="O307" i="13" s="1"/>
  <c r="AA115" i="1"/>
  <c r="O2022" i="13"/>
  <c r="AF115" i="1"/>
  <c r="O2026" i="13" s="1"/>
  <c r="M116" i="1"/>
  <c r="O310" i="13" s="1"/>
  <c r="AA116" i="1"/>
  <c r="O2037" i="13" s="1"/>
  <c r="AF116" i="1"/>
  <c r="O2041" i="13"/>
  <c r="M117" i="1"/>
  <c r="O313" i="13" s="1"/>
  <c r="AA117" i="1"/>
  <c r="O2052" i="13" s="1"/>
  <c r="AF117" i="1"/>
  <c r="O2056" i="13" s="1"/>
  <c r="M118" i="1"/>
  <c r="O316" i="13"/>
  <c r="AA118" i="1"/>
  <c r="O2067" i="13"/>
  <c r="AF118" i="1"/>
  <c r="O2071" i="13" s="1"/>
  <c r="M119" i="1"/>
  <c r="O319" i="13" s="1"/>
  <c r="AA119" i="1"/>
  <c r="O2082" i="13" s="1"/>
  <c r="AF119" i="1"/>
  <c r="O2086" i="13" s="1"/>
  <c r="M120" i="1"/>
  <c r="O322" i="13" s="1"/>
  <c r="AA120" i="1"/>
  <c r="O2097" i="13" s="1"/>
  <c r="AF120" i="1"/>
  <c r="O2101" i="13"/>
  <c r="M121" i="1"/>
  <c r="O325" i="13"/>
  <c r="AA121" i="1"/>
  <c r="O2112" i="13" s="1"/>
  <c r="AF121" i="1"/>
  <c r="O2116" i="13" s="1"/>
  <c r="M122" i="1"/>
  <c r="O328" i="13" s="1"/>
  <c r="AA122" i="1"/>
  <c r="O2127" i="13" s="1"/>
  <c r="AF122" i="1"/>
  <c r="O2131" i="13" s="1"/>
  <c r="M123" i="1"/>
  <c r="O331" i="13" s="1"/>
  <c r="AA123" i="1"/>
  <c r="O2142" i="13"/>
  <c r="AF123" i="1"/>
  <c r="O2146" i="13" s="1"/>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<sst xmlns="http://schemas.openxmlformats.org/spreadsheetml/2006/main" count="79875" uniqueCount="19075">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</sst>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9954</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6930</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70</v>
      </c>
      <c r="K21" s="242">
        <f>IF(ISERROR(VLOOKUP($G$12&amp;$G$16,'Enrollment Report'!$A$3:$N$2989,2,FALSE)),0,(VLOOKUP($G$12&amp;$G$16,'Enrollment Report'!$A$3:$N$2989,2,FALSE)))</f>
        <v>62</v>
      </c>
      <c r="L21" s="259">
        <f t="shared" ref="L21:L26" si="0">J21+K21</f>
        <v>132</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76</v>
      </c>
      <c r="K22" s="242">
        <f>IF(ISERROR(VLOOKUP($G$12&amp;$G$16,'Enrollment Report'!$A$3:$N$2989,4,FALSE)),0,(VLOOKUP($G$12&amp;$G$16,'Enrollment Report'!$A$3:$N$2989,4,FALSE)))</f>
        <v>70</v>
      </c>
      <c r="L22" s="259">
        <f t="shared" si="0"/>
        <v>146</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146</v>
      </c>
      <c r="K27" s="259">
        <f>SUM(K21:K26)</f>
        <v>132</v>
      </c>
      <c r="L27" s="259">
        <f>SUM(L21:L26)</f>
        <v>278</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60" activePane="bottomRight" state="frozen"/>
      <selection pane="topRight" activeCell="K1" sqref="K1"/>
      <selection pane="bottomLeft" activeCell="A14" sqref="A14"/>
      <selection pane="bottomRight" activeCell="O14" sqref="O14:Q17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Heights Terrace El/MS - 6930</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4" activePane="bottomRight" state="frozen"/>
      <selection pane="topRight" activeCell="M1" sqref="M1"/>
      <selection pane="bottomLeft" activeCell="A16" sqref="A16"/>
      <selection pane="bottomRight" activeCell="M16" sqref="M16:T185"/>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Heights Terrace El/MS - 6930</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R15" sqref="R15"/>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Heights Terrace El/MS - 6930</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1184033026930Male</v>
      </c>
      <c r="E14" s="351" t="s">
        <v>137</v>
      </c>
      <c r="F14" s="369">
        <f>IF(ISERROR(VLOOKUP($D$14,'Race Data'!$B:$O,7,FALSE))," ",(VLOOKUP($D$14,'Race Data'!$B:$O,7,FALSE)))</f>
        <v>0</v>
      </c>
      <c r="G14" s="369" t="str">
        <f>IF(ISERROR(VLOOKUP($D$14,'Race Data'!$B:$O,8,FALSE))," ",(VLOOKUP($D$14,'Race Data'!$B:$O,8,FALSE)))</f>
        <v>*</v>
      </c>
      <c r="H14" s="369" t="str">
        <f>IF(ISERROR(VLOOKUP($D$14,'Race Data'!$B:$O,9,FALSE))," ",(VLOOKUP($D$14,'Race Data'!$B:$O,9,FALSE)))</f>
        <v>133</v>
      </c>
      <c r="I14" s="369" t="str">
        <f>IF(ISERROR(VLOOKUP($D$14,'Race Data'!$B:$O,10,FALSE))," ",(VLOOKUP($D$14,'Race Data'!$B:$O,10,FALSE)))</f>
        <v>*</v>
      </c>
      <c r="J14" s="369">
        <f>IF(ISERROR(VLOOKUP($D$14,'Race Data'!$B:$O,11,FALSE))," ",(VLOOKUP($D$14,'Race Data'!$B:$O,11,FALSE)))</f>
        <v>0</v>
      </c>
      <c r="K14" s="369">
        <f>IF(ISERROR(VLOOKUP($D$14,'Race Data'!$B:$O,12,FALSE))," ",(VLOOKUP($D$14,'Race Data'!$B:$O,12,FALSE)))</f>
        <v>0</v>
      </c>
      <c r="L14" s="369" t="str">
        <f>IF(ISERROR(VLOOKUP($D$14,'Race Data'!$B:$O,13,FALSE))," ",(VLOOKUP($D$14,'Race Data'!$B:$O,13,FALSE)))</f>
        <v>*</v>
      </c>
      <c r="M14" s="354" t="str">
        <f>IF(ISERROR(VLOOKUP($D$14,'Race Data'!$B:$O,14,FALSE))," ",(VLOOKUP($D$14,'Race Data'!$B:$O,14,FALSE)))</f>
        <v>146</v>
      </c>
      <c r="N14" s="147"/>
      <c r="O14" s="364">
        <v>0</v>
      </c>
      <c r="P14" s="365">
        <v>9</v>
      </c>
      <c r="Q14" s="365">
        <v>13</v>
      </c>
      <c r="R14" s="364">
        <v>7</v>
      </c>
      <c r="S14" s="364">
        <v>0</v>
      </c>
      <c r="T14" s="365">
        <v>0</v>
      </c>
      <c r="U14" s="365">
        <v>0</v>
      </c>
      <c r="V14" s="354">
        <f>SUM(O14:U14)</f>
        <v>29</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1184033026930Female</v>
      </c>
      <c r="E15" s="176" t="s">
        <v>138</v>
      </c>
      <c r="F15" s="369" t="str">
        <f>IF(ISERROR(VLOOKUP($D$15,'Race Data'!$B:$O,7,FALSE))," ",(VLOOKUP($D$15,'Race Data'!$B:$O,7,FALSE)))</f>
        <v>*</v>
      </c>
      <c r="G15" s="369" t="str">
        <f>IF(ISERROR(VLOOKUP($D$15,'Race Data'!$B:$O,8,FALSE))," ",(VLOOKUP($D$15,'Race Data'!$B:$O,8,FALSE)))</f>
        <v>*</v>
      </c>
      <c r="H15" s="369" t="str">
        <f>IF(ISERROR(VLOOKUP($D$15,'Race Data'!$B:$O,9,FALSE))," ",(VLOOKUP($D$15,'Race Data'!$B:$O,9,FALSE)))</f>
        <v>114</v>
      </c>
      <c r="I15" s="369" t="str">
        <f>IF(ISERROR(VLOOKUP($D$15,'Race Data'!$B:$O,10,FALSE))," ",(VLOOKUP($D$15,'Race Data'!$B:$O,10,FALSE)))</f>
        <v>14</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t="str">
        <f>IF(ISERROR(VLOOKUP($D$15,'Race Data'!$B:$O,14,FALSE))," ",(VLOOKUP($D$15,'Race Data'!$B:$O,14,FALSE)))</f>
        <v>132</v>
      </c>
      <c r="N15" s="2"/>
      <c r="O15" s="352">
        <v>0</v>
      </c>
      <c r="P15" s="353">
        <v>11</v>
      </c>
      <c r="Q15" s="353">
        <v>16</v>
      </c>
      <c r="R15" s="353">
        <v>9</v>
      </c>
      <c r="S15" s="353">
        <v>0</v>
      </c>
      <c r="T15" s="353">
        <v>0</v>
      </c>
      <c r="U15" s="353">
        <v>0</v>
      </c>
      <c r="V15" s="354">
        <f>SUM(O15:U15)</f>
        <v>36</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1184033026930Total</v>
      </c>
      <c r="E16" s="380" t="s">
        <v>23</v>
      </c>
      <c r="F16" s="366" t="str">
        <f>IF(ISERROR(VLOOKUP($D$16,'Race Data'!$B:$O,7,FALSE))," ",(VLOOKUP($D$16,'Race Data'!$B:$O,7,FALSE)))</f>
        <v>*</v>
      </c>
      <c r="G16" s="366" t="str">
        <f>IF(ISERROR(VLOOKUP($D$16,'Race Data'!$B:$O,8,FALSE))," ",(VLOOKUP($D$16,'Race Data'!$B:$O,8,FALSE)))</f>
        <v>*</v>
      </c>
      <c r="H16" s="366" t="str">
        <f>IF(ISERROR(VLOOKUP($D$16,'Race Data'!$B:$O,9,FALSE))," ",(VLOOKUP($D$16,'Race Data'!$B:$O,9,FALSE)))</f>
        <v>247</v>
      </c>
      <c r="I16" s="366" t="str">
        <f>IF(ISERROR(VLOOKUP($D$16,'Race Data'!$B:$O,10,FALSE))," ",(VLOOKUP($D$16,'Race Data'!$B:$O,10,FALSE)))</f>
        <v>23</v>
      </c>
      <c r="J16" s="366" t="str">
        <f>IF(ISERROR(VLOOKUP($D$16,'Race Data'!$B:$O,11,FALSE))," ",(VLOOKUP($D$16,'Race Data'!$B:$O,11,FALSE)))</f>
        <v>*</v>
      </c>
      <c r="K16" s="366">
        <f>IF(ISERROR(VLOOKUP($D$16,'Race Data'!$B:$O,12,FALSE))," ",(VLOOKUP($D$16,'Race Data'!$B:$O,12,FALSE)))</f>
        <v>0</v>
      </c>
      <c r="L16" s="366" t="str">
        <f>IF(ISERROR(VLOOKUP($D$16,'Race Data'!$B:$O,13,FALSE))," ",(VLOOKUP($D$16,'Race Data'!$B:$O,13,FALSE)))</f>
        <v>*</v>
      </c>
      <c r="M16" s="367" t="str">
        <f>IF(ISERROR(VLOOKUP($D$16,'Race Data'!$B:$O,14,FALSE))," ",(VLOOKUP($D$16,'Race Data'!$B:$O,14,FALSE)))</f>
        <v>278</v>
      </c>
      <c r="N16" s="381">
        <f t="shared" ref="N16:V16" si="0">N14+N15</f>
        <v>0</v>
      </c>
      <c r="O16" s="366">
        <f t="shared" si="0"/>
        <v>0</v>
      </c>
      <c r="P16" s="366">
        <f t="shared" si="0"/>
        <v>20</v>
      </c>
      <c r="Q16" s="366">
        <f t="shared" si="0"/>
        <v>29</v>
      </c>
      <c r="R16" s="366">
        <f t="shared" si="0"/>
        <v>16</v>
      </c>
      <c r="S16" s="366">
        <f t="shared" si="0"/>
        <v>0</v>
      </c>
      <c r="T16" s="366">
        <f t="shared" si="0"/>
        <v>0</v>
      </c>
      <c r="U16" s="366">
        <f t="shared" si="0"/>
        <v>0</v>
      </c>
      <c r="V16" s="367">
        <f t="shared" si="0"/>
        <v>65</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Heights Terrace El/MS - 6930</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6930</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6930</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6930</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6930</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6930</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6930</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6930</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6930</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6930</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6930</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6930</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6930</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6930</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6930</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6930</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6930</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6930</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6930</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6930</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6930</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6930</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6930</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6930</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6930</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6930</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6930</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6930</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6930</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6930</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6930</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6930</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6930</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6930</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6930</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6930</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6930</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6930</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6930</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6930</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6930</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6930</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6930</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6930</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6930</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6930</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6930</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6930</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6930</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6930</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6930</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6930</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6930</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6930</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6930</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6930</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6930</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6930</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6930</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6930</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6930</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6930</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6930</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6930</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6930</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6930</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6930</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6930</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6930</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6930</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6930</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6930</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6930</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6930</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6930</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6930</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6930</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6930</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6930</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6930</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6930</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6930</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6930</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6930</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6930</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6930</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6930</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6930</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6930</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6930</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6930</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6930</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6930</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6930</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6930</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6930</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6930</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6930</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6930</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6930</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6930</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6930</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6930</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6930</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6930</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6930</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6930</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6930</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6930</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6930</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6930</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6930</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6930</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6930</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6930</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6930</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6930</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6930</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6930</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6930</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6930</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6930</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6930</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6930</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6930</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6930</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6930</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6930</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6930</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6930</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6930</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6930</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6930</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6930</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6930</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6930</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6930</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6930</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6930</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6930</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6930</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6930</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6930</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6930</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6930</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6930</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6930</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6930</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6930</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6930</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6930</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6930</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6930</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6930</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6930</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6930</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6930</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6930</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6930</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6930</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6930</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6930</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6930</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6930</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6930</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6930</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6930</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6930</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6930</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6930</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6930</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6930</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6930</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6930</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6930</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6930</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6930</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6930</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6930</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6930</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6930</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6930</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6930</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6930</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6930</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6930</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6930</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6930</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6930</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6930</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6930</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6930</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6930</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6930</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6930</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6930</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6930</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6930</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6930</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6930</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6930</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6930</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6930</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6930</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6930</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6930</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6930</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6930</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6930</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6930</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6930</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6930</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6930</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6930</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6930</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6930</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6930</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6930</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6930</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6930</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6930</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6930</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6930</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6930</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6930</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6930</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6930</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6930</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6930</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6930</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6930</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6930</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6930</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6930</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6930</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6930</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6930</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6930</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6930</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6930</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6930</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6930</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6930</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6930</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6930</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6930</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6930</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6930</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6930</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6930</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6930</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6930</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6930</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6930</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6930</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6930</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6930</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6930</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6930</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6930</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6930</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6930</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6930</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6930</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6930</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6930</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6930</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6930</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6930</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6930</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6930</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6930</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6930</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6930</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6930</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6930</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6930</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6930</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6930</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6930</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6930</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6930</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6930</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6930</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6930</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6930</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6930</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6930</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6930</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6930</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6930</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6930</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6930</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6930</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6930</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6930</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6930</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6930</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6930</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6930</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6930</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6930</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6930</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6930</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6930</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6930</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6930</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6930</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6930</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6930</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6930</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6930</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6930</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6930</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6930</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6930</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6930</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6930</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6930</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6930</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6930</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6930</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6930</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6930</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6930</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6930</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6930</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6930</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6930</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6930</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6930</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6930</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6930</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6930</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6930</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6930</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6930</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6930</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6930</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6930</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6930</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6930</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6930</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6930</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6930</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6930</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6930</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6930</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6930</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6930</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6930</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6930</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6930</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6930</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6930</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6930</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6930</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6930</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6930</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6930</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6930</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6930</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6930</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6930</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6930</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6930</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6930</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6930</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6930</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6930</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6930</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6930</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6930</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6930</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6930</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6930</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6930</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6930</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6930</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6930</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6930</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6930</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6930</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6930</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6930</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6930</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6930</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6930</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6930</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6930</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6930</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6930</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6930</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6930</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6930</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6930</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6930</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6930</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6930</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6930</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6930</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6930</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6930</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6930</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6930</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6930</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6930</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6930</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6930</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6930</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6930</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6930</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6930</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6930</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6930</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6930</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6930</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6930</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6930</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6930</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6930</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6930</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6930</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6930</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6930</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6930</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6930</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6930</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6930</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6930</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6930</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6930</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6930</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6930</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6930</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6930</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6930</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6930</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6930</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6930</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6930</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6930</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6930</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6930</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6930</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6930</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6930</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6930</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6930</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6930</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6930</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6930</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6930</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6930</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6930</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6930</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6930</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6930</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6930</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6930</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6930</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6930</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6930</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6930</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6930</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6930</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6930</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6930</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6930</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6930</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6930</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6930</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6930</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6930</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6930</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6930</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6930</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6930</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6930</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6930</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6930</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6930</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6930</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6930</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6930</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6930</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6930</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6930</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6930</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6930</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6930</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6930</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6930</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6930</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6930</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6930</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6930</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6930</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6930</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6930</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6930</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6930</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6930</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6930</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6930</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6930</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6930</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6930</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6930</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6930</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6930</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6930</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6930</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6930</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6930</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6930</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6930</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6930</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6930</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6930</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6930</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6930</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6930</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6930</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6930</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6930</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6930</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6930</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6930</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6930</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6930</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6930</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6930</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6930</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6930</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6930</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6930</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6930</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6930</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6930</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6930</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6930</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6930</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6930</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6930</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6930</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6930</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6930</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6930</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6930</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6930</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6930</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6930</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6930</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6930</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6930</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6930</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6930</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6930</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6930</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6930</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6930</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6930</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6930</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6930</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6930</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6930</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6930</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6930</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6930</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6930</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6930</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6930</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6930</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6930</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6930</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6930</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6930</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6930</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6930</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6930</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6930</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6930</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6930</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6930</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6930</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6930</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6930</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6930</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6930</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6930</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6930</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6930</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6930</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6930</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6930</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6930</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6930</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6930</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6930</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6930</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6930</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6930</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6930</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6930</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6930</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6930</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6930</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6930</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6930</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6930</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6930</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6930</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6930</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6930</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6930</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6930</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6930</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6930</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6930</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6930</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6930</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6930</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6930</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6930</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6930</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6930</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6930</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6930</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6930</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6930</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6930</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6930</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6930</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6930</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6930</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6930</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6930</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6930</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6930</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6930</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6930</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6930</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6930</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6930</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6930</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6930</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6930</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6930</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6930</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6930</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6930</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6930</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6930</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6930</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6930</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6930</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6930</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6930</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6930</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6930</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6930</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6930</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6930</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6930</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6930</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6930</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6930</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6930</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6930</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6930</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6930</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6930</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6930</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6930</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6930</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6930</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6930</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6930</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6930</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6930</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6930</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6930</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6930</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6930</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6930</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6930</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6930</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6930</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6930</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6930</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6930</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6930</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6930</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6930</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6930</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6930</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6930</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6930</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6930</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6930</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6930</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6930</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6930</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6930</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6930</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6930</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6930</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6930</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6930</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6930</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6930</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6930</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6930</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6930</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6930</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6930</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6930</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6930</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6930</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6930</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6930</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6930</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6930</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6930</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6930</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6930</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6930</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6930</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6930</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6930</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6930</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6930</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6930</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6930</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6930</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6930</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6930</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6930</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6930</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6930</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6930</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6930</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6930</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6930</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6930</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6930</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6930</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6930</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6930</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6930</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6930</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6930</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6930</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6930</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6930</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6930</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6930</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6930</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6930</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6930</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6930</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6930</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6930</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6930</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6930</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6930</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6930</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6930</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6930</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6930</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6930</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6930</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6930</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6930</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6930</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6930</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6930</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6930</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6930</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6930</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6930</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6930</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6930</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6930</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6930</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6930</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6930</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6930</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6930</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6930</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6930</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6930</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6930</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6930</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6930</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6930</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6930</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6930</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6930</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6930</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6930</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6930</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6930</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6930</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6930</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6930</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6930</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6930</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6930</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6930</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6930</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6930</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6930</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6930</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6930</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6930</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6930</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6930</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6930</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6930</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6930</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6930</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6930</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6930</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6930</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6930</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6930</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6930</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6930</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6930</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6930</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6930</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6930</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6930</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6930</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6930</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6930</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6930</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6930</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6930</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6930</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6930</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6930</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6930</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6930</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6930</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6930</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6930</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6930</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6930</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6930</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6930</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6930</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6930</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6930</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6930</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6930</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6930</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6930</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6930</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6930</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6930</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6930</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6930</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6930</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6930</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6930</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6930</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6930</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6930</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6930</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6930</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6930</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6930</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6930</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6930</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6930</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6930</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6930</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6930</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6930</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6930</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6930</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6930</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6930</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6930</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6930</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6930</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6930</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6930</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6930</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6930</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6930</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6930</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6930</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6930</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6930</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6930</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6930</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6930</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6930</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6930</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6930</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6930</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6930</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6930</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6930</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6930</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6930</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6930</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6930</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6930</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6930</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6930</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6930</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6930</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6930</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6930</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6930</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6930</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6930</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6930</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6930</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6930</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6930</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6930</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6930</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6930</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6930</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6930</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6930</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6930</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6930</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6930</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6930</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6930</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6930</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6930</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6930</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6930</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6930</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6930</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6930</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6930</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6930</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6930</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6930</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6930</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6930</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6930</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6930</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6930</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6930</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6930</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6930</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6930</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6930</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6930</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6930</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6930</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6930</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6930</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6930</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6930</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6930</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6930</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6930</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6930</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6930</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6930</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6930</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6930</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6930</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6930</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6930</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6930</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6930</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6930</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6930</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6930</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6930</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6930</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6930</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6930</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6930</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6930</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6930</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6930</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6930</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6930</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6930</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6930</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6930</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6930</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6930</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6930</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6930</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6930</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6930</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6930</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6930</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6930</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6930</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6930</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6930</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6930</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6930</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6930</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6930</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6930</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6930</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6930</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6930</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6930</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6930</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6930</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6930</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6930</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6930</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6930</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6930</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6930</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6930</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6930</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6930</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6930</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6930</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6930</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6930</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6930</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6930</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6930</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6930</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6930</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6930</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6930</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6930</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6930</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6930</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6930</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6930</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6930</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6930</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6930</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6930</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6930</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6930</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6930</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6930</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6930</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6930</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6930</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6930</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6930</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6930</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6930</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6930</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6930</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6930</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6930</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6930</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6930</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6930</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6930</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6930</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6930</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6930</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6930</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6930</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6930</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6930</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6930</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6930</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6930</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6930</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6930</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6930</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6930</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6930</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6930</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6930</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6930</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6930</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6930</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6930</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6930</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6930</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6930</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6930</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6930</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6930</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6930</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6930</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6930</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6930</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6930</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6930</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6930</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6930</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6930</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6930</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6930</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6930</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6930</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6930</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6930</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6930</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6930</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6930</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6930</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6930</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6930</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6930</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6930</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6930</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6930</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6930</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6930</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6930</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6930</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6930</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6930</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6930</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6930</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6930</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6930</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6930</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6930</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6930</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6930</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6930</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6930</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6930</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6930</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6930</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6930</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6930</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6930</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6930</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6930</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6930</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6930</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6930</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6930</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6930</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6930</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6930</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6930</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6930</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6930</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6930</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6930</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6930</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6930</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6930</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6930</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6930</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6930</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6930</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6930</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6930</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6930</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6930</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6930</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6930</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6930</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6930</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6930</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6930</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6930</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6930</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6930</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6930</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6930</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6930</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6930</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6930</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6930</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6930</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6930</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6930</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6930</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6930</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6930</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6930</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6930</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6930</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6930</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6930</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6930</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6930</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6930</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6930</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6930</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6930</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6930</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6930</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6930</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6930</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6930</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6930</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6930</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6930</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6930</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6930</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6930</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6930</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6930</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6930</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6930</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6930</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6930</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6930</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6930</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6930</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6930</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6930</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6930</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6930</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6930</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6930</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6930</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6930</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6930</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6930</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6930</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6930</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6930</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6930</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6930</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6930</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6930</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6930</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6930</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6930</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6930</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6930</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6930</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6930</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6930</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6930</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6930</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6930</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6930</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6930</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6930</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6930</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6930</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6930</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6930</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6930</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6930</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6930</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6930</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6930</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6930</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6930</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6930</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6930</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6930</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6930</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6930</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6930</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6930</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6930</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6930</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6930</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6930</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6930</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6930</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6930</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6930</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6930</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6930</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6930</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6930</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6930</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6930</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6930</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6930</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6930</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6930</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6930</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6930</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6930</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6930</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6930</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6930</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6930</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6930</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6930</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6930</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6930</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6930</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6930</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6930</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6930</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6930</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6930</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6930</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6930</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6930</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6930</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6930</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6930</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6930</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6930</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6930</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6930</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6930</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6930</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6930</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6930</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6930</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6930</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6930</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6930</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6930</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6930</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6930</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6930</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6930</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6930</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6930</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6930</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6930</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6930</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6930</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6930</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6930</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6930</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6930</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6930</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6930</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6930</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6930</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6930</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6930</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6930</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6930</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6930</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6930</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6930</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6930</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6930</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6930</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6930</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6930</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6930</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6930</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6930</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6930</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6930</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6930</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6930</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6930</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6930</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6930</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6930</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6930</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6930</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6930</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6930</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6930</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6930</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6930</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6930</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6930</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6930</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6930</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6930</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6930</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6930</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6930</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6930</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6930</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6930</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6930</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6930</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6930</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6930</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6930</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6930</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6930</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6930</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6930</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6930</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6930</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6930</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6930</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6930</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6930</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6930</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6930</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6930</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6930</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6930</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6930</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6930</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6930</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6930</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6930</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6930</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6930</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6930</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6930</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6930</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6930</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6930</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6930</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6930</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6930</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6930</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6930</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6930</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6930</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6930</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6930</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6930</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6930</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6930</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6930</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6930</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6930</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6930</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6930</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6930</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6930</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6930</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6930</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6930</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6930</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6930</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6930</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6930</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6930</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6930</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6930</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6930</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6930</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6930</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6930</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6930</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6930</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6930</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6930</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6930</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6930</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6930</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6930</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6930</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6930</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6930</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6930</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6930</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6930</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6930</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6930</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6930</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6930</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6930</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6930</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6930</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6930</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6930</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6930</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6930</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6930</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6930</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6930</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6930</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6930</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6930</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6930</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6930</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6930</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6930</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6930</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6930</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6930</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6930</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6930</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6930</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6930</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6930</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6930</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6930</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6930</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6930</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6930</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6930</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6930</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6930</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6930</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6930</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6930</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6930</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6930</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6930</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6930</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6930</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6930</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6930</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6930</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6930</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6930</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6930</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6930</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6930</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6930</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6930</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6930</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6930</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6930</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6930</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6930</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6930</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6930</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6930</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6930</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6930</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6930</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6930</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6930</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6930</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6930</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6930</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6930</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6930</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6930</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6930</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6930</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6930</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6930</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6930</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6930</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6930</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6930</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6930</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6930</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6930</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6930</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6930</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6930</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6930</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6930</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6930</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6930</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6930</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6930</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6930</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6930</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6930</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6930</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6930</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6930</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6930</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6930</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6930</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6930</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6930</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6930</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6930</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6930</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6930</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6930</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6930</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6930</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6930</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6930</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6930</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6930</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6930</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6930</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6930</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6930</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6930</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6930</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6930</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6930</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6930</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6930</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6930</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6930</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6930</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6930</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6930</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6930</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6930</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6930</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6930</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6930</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6930</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6930</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6930</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6930</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6930</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6930</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6930</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6930</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6930</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6930</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6930</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6930</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6930</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6930</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6930</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6930</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6930</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6930</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6930</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6930</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6930</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6930</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6930</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6930</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6930</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6930</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6930</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6930</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6930</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6930</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6930</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6930</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6930</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6930</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6930</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6930</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6930</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6930</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6930</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6930</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6930</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6930</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6930</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6930</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6930</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6930</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6930</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6930</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6930</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6930</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6930</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6930</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6930</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6930</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6930</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6930</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6930</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6930</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6930</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6930</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6930</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6930</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6930</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6930</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6930</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6930</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6930</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6930</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6930</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6930</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6930</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6930</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6930</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6930</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6930</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6930</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6930</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6930</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6930</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6930</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6930</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6930</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6930</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6930</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6930</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6930</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6930</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6930</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6930</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6930</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6930</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6930</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6930</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6930</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6930</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6930</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6930</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6930</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6930</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6930</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6930</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6930</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6930</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6930</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6930</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6930</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6930</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6930</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6930</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6930</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6930</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6930</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6930</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6930</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6930</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6930</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6930</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6930</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6930</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6930</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6930</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6930</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6930</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6930</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6930</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6930</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6930</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6930</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6930</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6930</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6930</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6930</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6930</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6930</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6930</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6930</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6930</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6930</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6930</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6930</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6930</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6930</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6930</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6930</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6930</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6930</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6930</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6930</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6930</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6930</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6930</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6930</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6930</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6930</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6930</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6930</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6930</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6930</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6930</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6930</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6930</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6930</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6930</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6930</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6930</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6930</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6930</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6930</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6930</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6930</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6930</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6930</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6930</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6930</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6930</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6930</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6930</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6930</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6930</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6930</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6930</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6930</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6930</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6930</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6930</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6930</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6930</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6930</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6930</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6930</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6930</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6930</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6930</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6930</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6930</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6930</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6930</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6930</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6930</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6930</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6930</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6930</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6930</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6930</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6930</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6930</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6930</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6930</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6930</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6930</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6930</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6930</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6930</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6930</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6930</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6930</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6930</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6930</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6930</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6930</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6930</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6930</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6930</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6930</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6930</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6930</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6930</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6930</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6930</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6930</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6930</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6930</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6930</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6930</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6930</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6930</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6930</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6930</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6930</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6930</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6930</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6930</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6930</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6930</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6930</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6930</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6930</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6930</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6930</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6930</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6930</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6930</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6930</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6930</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6930</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6930</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6930</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6930</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6930</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6930</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6930</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6930</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6930</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6930</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6930</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6930</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6930</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6930</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6930</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6930</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6930</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6930</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6930</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6930</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6930</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6930</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6930</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6930</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6930</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6930</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6930</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6930</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6930</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6930</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6930</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6930</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6930</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6930</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6930</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6930</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6930</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6930</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6930</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6930</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6930</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6930</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6930</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6930</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6930</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6930</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6930</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6930</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6930</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6930</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6930</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6930</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6930</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6930</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6930</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6930</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6930</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6930</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6930</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6930</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6930</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6930</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6930</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6930</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6930</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6930</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6930</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6930</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6930</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6930</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6930</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6930</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6930</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6930</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6930</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6930</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6930</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6930</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6930</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6930</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6930</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6930</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6930</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6930</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6930</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6930</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6930</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6930</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6930</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6930</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6930</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6930</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6930</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6930</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6930</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6930</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6930</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6930</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6930</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6930</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6930</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6930</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6930</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6930</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6930</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6930</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6930</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6930</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6930</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6930</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6930</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6930</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6930</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6930</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6930</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6930</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6930</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6930</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6930</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6930</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6930</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6930</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6930</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6930</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6930</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6930</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6930</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6930</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6930</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6930</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6930</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6930</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6930</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6930</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6930</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6930</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6930</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6930</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6930</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6930</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6930</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6930</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6930</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6930</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6930</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6930</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6930</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6930</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6930</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6930</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6930</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6930</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6930</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6930</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6930</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6930</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6930</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6930</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6930</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6930</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6930</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6930</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6930</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6930</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6930</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6930</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6930</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6930</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6930</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6930</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6930</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6930</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6930</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6930</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6930</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6930</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6930</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6930</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6930</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6930</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6930</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6930</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6930</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6930</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6930</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6930</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6930</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6930</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6930</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6930</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6930</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6930</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6930</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6930</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6930</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6930</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6930</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6930</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6930</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6930</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6930</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6930</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6930</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6930</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6930</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6930</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6930</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6930</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6930</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6930</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6930</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6930</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6930</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6930</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6930</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6930</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6930</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6930</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6930</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6930</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6930</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6930</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6930</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6930</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6930</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6930</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6930</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6930</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6930</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6930</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6930</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6930</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6930</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6930</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6930</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6930</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6930</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6930</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6930</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6930</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6930</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6930</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6930</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6930</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6930</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6930</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6930</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6930</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6930</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6930</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6930</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6930</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6930</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6930</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6930</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6930</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6930</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6930</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6930</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6930</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6930</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6930</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6930</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6930</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6930</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6930</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6930</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6930</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6930</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6930</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6930</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6930</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6930</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6930</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6930</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6930</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6930</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6930</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6930</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6930</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6930</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6930</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6930</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6930</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6930</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6930</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6930</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6930</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6930</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6930</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6930</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6930</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6930</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6930</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6930</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6930</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6930</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6930</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6930</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6930</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6930</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6930</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6930</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6930</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6930</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6930</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6930</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6930</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6930</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6930</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6930</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6930</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6930</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6930</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6930</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6930</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6930</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6930</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6930</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6930</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6930</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6930</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6930</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6930</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6930</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6930</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6930</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6930</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6930</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6930</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6930</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6930</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6930</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6930</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6930</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6930</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6930</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6930</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6930</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6930</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6930</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6930</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6930</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6930</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6930</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6930</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6930</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6930</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6930</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6930</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6930</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6930</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6930</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6930</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6930</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6930</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6930</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6930</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6930</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6930</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6930</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6930</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6930</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6930</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6930</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6930</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6930</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6930</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6930</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6930</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6930</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6930</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6930</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6930</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6930</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6930</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6930</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6930</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6930</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6930</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6930</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6930</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6930</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6930</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6930</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6930</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6930</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6930</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6930</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6930</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6930</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6930</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6930</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6930</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6930</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6930</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6930</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6930</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6930</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6930</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6930</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6930</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6930</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6930</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6930</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6930</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6930</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6930</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6930</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6930</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6930</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6930</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6930</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6930</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6930</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6930</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6930</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6930</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6930</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6930</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6930</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6930</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6930</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6930</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6930</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6930</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6930</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6930</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6930</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6930</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6930</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6930</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6930</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6930</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6930</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6930</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6930</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6930</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6930</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6930</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6930</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6930</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6930</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6930</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6930</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6930</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6930</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6930</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6930</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6930</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6930</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6930</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6930</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6930</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6930</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6930</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6930</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6930</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6930</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6930</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6930</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6930</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6930</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6930</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6930</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6930</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6930</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6930</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6930</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6930</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6930</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6930</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6930</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6930</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6930</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6930</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6930</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6930</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6930</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6930</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6930</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6930</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6930</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6930</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6930</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6930</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6930</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6930</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6930</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6930</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6930</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6930</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6930</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6930</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6930</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6930</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6930</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6930</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6930</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6930</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6930</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6930</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6930</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6930</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6930</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6930</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6930</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6930</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6930</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6930</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6930</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6930</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6930</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6930</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6930</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6930</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6930</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6930</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6930</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6930</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6930</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6930</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6930</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6930</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6930</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6930</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6930</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6930</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6930</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6930</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6930</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6930</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6930</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6930</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6930</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6930</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6930</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6930</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6930</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6930</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6930</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6930</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6930</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6930</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6930</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6930</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6930</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6930</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6930</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6930</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6930</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6930</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6930</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6930</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6930</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6930</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6930</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6930</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6930</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6930</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6930</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6930</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6930</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6930</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6930</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6930</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6930</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6930</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6930</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6930</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6930</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6930</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6930</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6930</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6930</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6930</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6930</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6930</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6930</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6930</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6930</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6930</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6930</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6930</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6930</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6930</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6930</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6930</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6930</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6930</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6930</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6930</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6930</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6930</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6930</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6930</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6930</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6930</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6930</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6930</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6930</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6930</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6930</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6930</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6930</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6930</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6930</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6930</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6930</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6930</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6930</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6930</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6930</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6930</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6930</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6930</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6930</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6930</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6930</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6930</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6930</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6930</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6930</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6930</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6930</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6930</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6930</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6930</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6930</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6930</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6930</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6930</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6930</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6930</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6930</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6930</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6930</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6930</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6930</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6930</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6930</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6930</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6930</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6930</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6930</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6930</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6930</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6930</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6930</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6930</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6930</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6930</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6930</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6930</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6930</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6930</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6930</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6930</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6930</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6930</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6930</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6930</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6930</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6930</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6930</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6930</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6930</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6930</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6930</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6930</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6930</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6930</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6930</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6930</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6930</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6930</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6930</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6930</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6930</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6930</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6930</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6930</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6930</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6930</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6930</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6930</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6930</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6930</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6930</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6930</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6930</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6930</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6930</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6930</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6930</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6930</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6930</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6930</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6930</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6930</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6930</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6930</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6930</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6930</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6930</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6930</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6930</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6930</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6930</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6930</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6930</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6930</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6930</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6930</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6930</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6930</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6930</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6930</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6930</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6930</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6930</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6930</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6930</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6930</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6930</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6930</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6930</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6930</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6930</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6930</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6930</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6930</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6930</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6930</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6930</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6930</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6930</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6930</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6930</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6930</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6930</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6930</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6930</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6930</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6930</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6930</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6930</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6930</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6930</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6930</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6930</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6930</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6930</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6930</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6930</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6930</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6930</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6930</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6930</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6930</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6930</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6930</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6930</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6930</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6930</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6930</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6930</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6930</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6930</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6930</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6930</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6930</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6930</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6930</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6930</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6930</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6930</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6930</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6930</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6930</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6930</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6930</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6930</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6930</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6930</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6930</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6930</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6930</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6930</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6930</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6930</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6930</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6930</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6930</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6930</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6930</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6930</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6930</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6930</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6930</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6930</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6930</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6930</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6930</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6930</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6930</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6930</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6930</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6930</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6930</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6930</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6930</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6930</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6930</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6930</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6930</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6930</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6930</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6930</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6930</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6930</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6930</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6930</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6930</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6930</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6930</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6930</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6930</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6930</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6930</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6930</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6930</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6930</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6930</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6930</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6930</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6930</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6930</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6930</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6930</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6930</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6930</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6930</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6930</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6930</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6930</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6930</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6930</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6930</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6930</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6930</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6930</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6930</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6930</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6930</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6930</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6930</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6930</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6930</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6930</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6930</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6930</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6930</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6930</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6930</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6930</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6930</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6930</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6930</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6930</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6930</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6930</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6930</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6930</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6930</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6930</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6930</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6930</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6930</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6930</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6930</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6930</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6930</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6930</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6930</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6930</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6930</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6930</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6930</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6930</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6930</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6930</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6930</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6930</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6930</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6930</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6930</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6930</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6930</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6930</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6930</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6930</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6930</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6930</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6930</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6930</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6930</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6930</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6930</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6930</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6930</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6930</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6930</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6930</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6930</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6930</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6930</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6930</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6930</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6930</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6930</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6930</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6930</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6930</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6930</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6930</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6930</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6930</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6930</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6930</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6930</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6930</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6930</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6930</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6930</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6930</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6930</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6930</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6930</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6930</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6930</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6930</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6930</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6930</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6930</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6930</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6930</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6930</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6930</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6930</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6930</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6930</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6930</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6930</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6930</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6930</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6930</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6930</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6930</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6930</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6930</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6930</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6930</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6930</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6930</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6930</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6930</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6930</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6930</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6930</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6930</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6930</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6930</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6930</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6930</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6930</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6930</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6930</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6930</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6930</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6930</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6930</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6930</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6930</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6930</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6930</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6930</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6930</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6930</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6930</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6930</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6930</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6930</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6930</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6930</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6930</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6930</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6930</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6930</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6930</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6930</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6930</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6930</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6930</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6930</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6930</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6930</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6930</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6930</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6930</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6930</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6930</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6930</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6930</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6930</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6930</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6930</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6930</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6930</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6930</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6930</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6930</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6930</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6930</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6930</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6930</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6930</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6930</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6930</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6930</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6930</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6930</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6930</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6930</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6930</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6930</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6930</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6930</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6930</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6930</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6930</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6930</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6930</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6930</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6930</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6930</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6930</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6930</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6930</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6930</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6930</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6930</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6930</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6930</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6930</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6930</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6930</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6930</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6930</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6930</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6930</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6930</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6930</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6930</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6930</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6930</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6930</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6930</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6930</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6930</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6930</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6930</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6930</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6930</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6930</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6930</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6930</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6930</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6930</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6930</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6930</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6930</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6930</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6930</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6930</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6930</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6930</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6930</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6930</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6930</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6930</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6930</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6930</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6930</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6930</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6930</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6930</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6930</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6930</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6930</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6930</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6930</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6930</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6930</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6930</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6930</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6930</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6930</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6930</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6930</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6930</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6930</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6930</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6930</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6930</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6930</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6930</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6930</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6930</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6930</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6930</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6930</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6930</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6930</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6930</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6930</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6930</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6930</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6930</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6930</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6930</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6930</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6930</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6930</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6930</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6930</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6930</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6930</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6930</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6930</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6930</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6930</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6930</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6930</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6930</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6930</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6930</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6930</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6930</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6930</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6930</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6930</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6930</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6930</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6930</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6930</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6930</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6930</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6930</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6930</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6930</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6930</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6930</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6930</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6930</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6930</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6930</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6930</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6930</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6930</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6930</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6930</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6930</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6930</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6930</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6930</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6930</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6930</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6930</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6930</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6930</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6930</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6930</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6930</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6930</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6930</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6930</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6930</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6930</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6930</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6930</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6930</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6930</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6930</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6930</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6930</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6930</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6930</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6930</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6930</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6930</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6930</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6930</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6930</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6930</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6930</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6930</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6930</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6930</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6930</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6930</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6930</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6930</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6930</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6930</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6930</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6930</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6930</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6930</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6930</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6930</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6930</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6930</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6930</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6930</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6930</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6930</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6930</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6930</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6930</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6930</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6930</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6930</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6930</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6930</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6930</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6930</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6930</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6930</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6930</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6930</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6930</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6930</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6930</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6930</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6930</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6930</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6930</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6930</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6930</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6930</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6930</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6930</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6930</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6930</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6930</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6930</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6930</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6930</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6930</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6930</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6930</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6930</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6930</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6930</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6930</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6930</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6930</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6930</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6930</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6930</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6930</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6930</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6930</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6930</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6930</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6930</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6930</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6930</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6930</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6930</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6930</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6930</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6930</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6930</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6930</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6930</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6930</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6930</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6930</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6930</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6930</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6930</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6930</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6930</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6930</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6930</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6930</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6930</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6930</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6930</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6930</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6930</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6930</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6930</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6930</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6930</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6930</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6930</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6930</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6930</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6930</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6930</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6930</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6930</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6930</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6930</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6930</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6930</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6930</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6930</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6930</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6930</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6930</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6930</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6930</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6930</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6930</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6930</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6930</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6930</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6930</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6930</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6930</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6930</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6930</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6930</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6930</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6930</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6930</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6930</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6930</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6930</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6930</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6930</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6930</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6930</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6930</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6930</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6930</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6930</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6930</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6930</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6930</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6930</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6930</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6930</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6930</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6930</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6930</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6930</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6930</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6930</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6930</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6930</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6930</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6930</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6930</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6930</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6930</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6930</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6930</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6930</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6930</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6930</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6930</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6930</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6930</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6930</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6930</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6930</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6930</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6930</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6930</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6930</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6930</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6930</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6930</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6930</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6930</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6930</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6930</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6930</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6930</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6930</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6930</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6930</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6930</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6930</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6930</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6930</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6930</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6930</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6930</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6930</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6930</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6930</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6930</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6930</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6930</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6930</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6930</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6930</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6930</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6930</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6930</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6930</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6930</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6930</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6930</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6930</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6930</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6930</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6930</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6930</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6930</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6930</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6930</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6930</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6930</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6930</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6930</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6930</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6930</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6930</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6930</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6930</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6930</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6930</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6930</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6930</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6930</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6930</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6930</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6930</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6930</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6930</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6930</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6930</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6930</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6930</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6930</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6930</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6930</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6930</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6930</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6930</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6930</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6930</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6930</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6930</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6930</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6930</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6930</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6930</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6930</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6930</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6930</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6930</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6930</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6930</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6930</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6930</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6930</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6930</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6930</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6930</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6930</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6930</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6930</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6930</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6930</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6930</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6930</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6930</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6930</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6930</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6930</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6930</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6930</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6930</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6930</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6930</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6930</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6930</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6930</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6930</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6930</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6930</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6930</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6930</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6930</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6930</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6930</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6930</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6930</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6930</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6930</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6930</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6930</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6930</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6930</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6930</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6930</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6930</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6930</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6930</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6930</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6930</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6930</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6930</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6930</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6930</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6930</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6930</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6930</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6930</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6930</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6930</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6930</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6930</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6930</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6930</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6930</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6930</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6930</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6930</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6930</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6930</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6930</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6930</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6930</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6930</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6930</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6930</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6930</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6930</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6930</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6930</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6930</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6930</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6930</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6930</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6930</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6930</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6930</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6930</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6930</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6930</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6930</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6930</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6930</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6930</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6930</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6930</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6930</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6930</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6930</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6930</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6930</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6930</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6930</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6930</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6930</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6930</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6930</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6930</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6930</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6930</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6930</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6930</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6930</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6930</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6930</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6930</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6930</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6930</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6930</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6930</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6930</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6930</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6930</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6930</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6930</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6930</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6930</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6930</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6930</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6930</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6930</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6930</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6930</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6930</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6930</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6930</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6930</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6930</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6930</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6930</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6930</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6930</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6930</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6930</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6930</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6930</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6930</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6930</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6930</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6930</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6930</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6930</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6930</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6930</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6930</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6930</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6930</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6930</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6930</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6930</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6930</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6930</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6930</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6930</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6930</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6930</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6930</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6930</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6930</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6930</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6930</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6930</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6930</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6930</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6930</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6930</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6930</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6930</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6930</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6930</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6930</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6930</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6930</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6930</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6930</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6930</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6930</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6930</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6930</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6930</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6930</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6930</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6930</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6930</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6930</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6930</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6930</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6930</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6930</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6930</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6930</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6930</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6930</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6930</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6930</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6930</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6930</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6930</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6930</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6930</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6930</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6930</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6930</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6930</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6930</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6930</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6930</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6930</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6930</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6930</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6930</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6930</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6930</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6930</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6930</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6930</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6930</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6930</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6930</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6930</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6930</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6930</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6930</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6930</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6930</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6930</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6930</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6930</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6930</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6930</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6930</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6930</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6930</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6930</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6930</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6930</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6930</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6930</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6930</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6930</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6930</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6930</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6930</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6930</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6930</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6930</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6930</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6930</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6930</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6930</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6930</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6930</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6930</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6930</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6930</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6930</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6930</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6930</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6930</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6930</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6930</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6930</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6930</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6930</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6930</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6930</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6930</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6930</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6930</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6930</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6930</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6930</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6930</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6930</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6930</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6930</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6930</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6930</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6930</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6930</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6930</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6930</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6930</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6930</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6930</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6930</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6930</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6930</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6930</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6930</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6930</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6930</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6930</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6930</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6930</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6930</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6930</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6930</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6930</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6930</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6930</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6930</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6930</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6930</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6930</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6930</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6930</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6930</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6930</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6930</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6930</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6930</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6930</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6930</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6930</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6930</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6930</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6930</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6930</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6930</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6930</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6930</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6930</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6930</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6930</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6930</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6930</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6930</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6930</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6930</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6930</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6930</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6930</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6930</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6930</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6930</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6930</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6930</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6930</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6930</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6930</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6930</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6930</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6930</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6930</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6930</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6930</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6930</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6930</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6930</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6930</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6930</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6930</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6930</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6930</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6930</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6930</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6930</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6930</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6930</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6930</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6930</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6930</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6930</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6930</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6930</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6930</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6930</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6930</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6930</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6930</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6930</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6930</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6930</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6930</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6930</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6930</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6930</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6930</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6930</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6930</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6930</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6930</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6930</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6930</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6930</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6930</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6930</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6930</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6930</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6930</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6930</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6930</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6930</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6930</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6930</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6930</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6930</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6930</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6930</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6930</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6930</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6930</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6930</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6930</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6930</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6930</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6930</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6930</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6930</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6930</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6930</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6930</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6930</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6930</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6930</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6930</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6930</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6930</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6930</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6930</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6930</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6930</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6930</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6930</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6930</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6930</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6930</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6930</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6930</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6930</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6930</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6930</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6930</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6930</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6930</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6930</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6930</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6930</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6930</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6930</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6930</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6930</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6930</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6930</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6930</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6930</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6930</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6930</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6930</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6930</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6930</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6930</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6930</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6930</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6930</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6930</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6930</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6930</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6930</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6930</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6930</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6930</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6930</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6930</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6930</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6930</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6930</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6930</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6930</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6930</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6930</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6930</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6930</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6930</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6930</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6930</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6930</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6930</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6930</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6930</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6930</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6930</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6930</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6930</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6930</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6930</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6930</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6930</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6930</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6930</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6930</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6930</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6930</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6930</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6930</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6930</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6930</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6930</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6930</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6930</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6930</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6930</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6930</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6930</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6930</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6930</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6930</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6930</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6930</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6930</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6930</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6930</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6930</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6930</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6930</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6930</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6930</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6930</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6930</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6930</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6930</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6930</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6930</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6930</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6930</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6930</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6930</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6930</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6930</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6930</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6930</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6930</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6930</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6930</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6930</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6930</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6930</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6930</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6930</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6930</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6930</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6930</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6930</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6930</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6930</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6930</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6930</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6930</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6930</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6930</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6930</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6930</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6930</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6930</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6930</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6930</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6930</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6930</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6930</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6930</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6930</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6930</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6930</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6930</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6930</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6930</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6930</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6930</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6930</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6930</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6930</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6930</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6930</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6930</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6930</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6930</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6930</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6930</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6930</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6930</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6930</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6930</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6930</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6930</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6930</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6930</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6930</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6930</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6930</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6930</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6930</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6930</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6930</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6930</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6930</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6930</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6930</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6930</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6930</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6930</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6930</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6930</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6930</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6930</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6930</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6930</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6930</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6930</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6930</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6930</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6930</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6930</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6930</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6930</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6930</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6930</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6930</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6930</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6930</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6930</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6930</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6930</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6930</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6930</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6930</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6930</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6930</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6930</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6930</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6930</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6930</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6930</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6930</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6930</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6930</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6930</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6930</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6930</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6930</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6930</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6930</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6930</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6930</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6930</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6930</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6930</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6930</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6930</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6930</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6930</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6930</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6930</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6930</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6930</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6930</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6930</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6930</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6930</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6930</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6930</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6930</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6930</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6930</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6930</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6930</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6930</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6930</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6930</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6930</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6930</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6930</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6930</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6930</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6930</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6930</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6930</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6930</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6930</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6930</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6930</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6930</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6930</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6930</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6930</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6930</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6930</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6930</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6930</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6930</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6930</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6930</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6930</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6930</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6930</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6930</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6930</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6930</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6930</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6930</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6930</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6930</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6930</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6930</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6930</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6930</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6930</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6930</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6930</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6930</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6930</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6930</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6930</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6930</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6930</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6930</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6930</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6930</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6930</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6930</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6930</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6930</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6930</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6930</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6930</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6930</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6930</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6930</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6930</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6930</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6930</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6930</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6930</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6930</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6930</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6930</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6930</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6930</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6930</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6930</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6930</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6930</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6930</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6930</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6930</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6930</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6930</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6930</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6930</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6930</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6930</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6930</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6930</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6930</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6930</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6930</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6930</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6930</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6930</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6930</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6930</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6930</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6930</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6930</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6930</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6930</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6930</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6930</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6930</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6930</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6930</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6930</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6930</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6930</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6930</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6930</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6930</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6930</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6930</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6930</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6930</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6930</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6930</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6930</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6930</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6930</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6930</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6930</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6930</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6930</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6930</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6930</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6930</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6930</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6930</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6930</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6930</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6930</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6930</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6930</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6930</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6930</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6930</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6930</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6930</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6930</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6930</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6930</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6930</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6930</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6930</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6930</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6930</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6930</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6930</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6930</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6930</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6930</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6930</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6930</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6930</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6930</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6930</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6930</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6930</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6930</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6930</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6930</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6930</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6930</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6930</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6930</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6930</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6930</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6930</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6930</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6930</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6930</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6930</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6930</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6930</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6930</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6930</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6930</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6930</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6930</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6930</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6930</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6930</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6930</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6930</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6930</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6930</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6930</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6930</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6930</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6930</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6930</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6930</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6930</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6930</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6930</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6930</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6930</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6930</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6930</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6930</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6930</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6930</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6930</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6930</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6930</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6930</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6930</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6930</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6930</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6930</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6930</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6930</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6930</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6930</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6930</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6930</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6930</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6930</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6930</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6930</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6930</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6930</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6930</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6930</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6930</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6930</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6930</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6930</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6930</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6930</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6930</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6930</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6930</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6930</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6930</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6930</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6930</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6930</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6930</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6930</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6930</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6930</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6930</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6930</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6930</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6930</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6930</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6930</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6930</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6930</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6930</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6930</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6930</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6930</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6930</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6930</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6930</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6930</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6930</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6930</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6930</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6930</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6930</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6930</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6930</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6930</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6930</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6930</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6930</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6930</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6930</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6930</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6930</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6930</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6930</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6930</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6930</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6930</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6930</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6930</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6930</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6930</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6930</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6930</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6930</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6930</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6930</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6930</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6930</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6930</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6930</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6930</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6930</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6930</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6930</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6930</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6930</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6930</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6930</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6930</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6930</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6930</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6930</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6930</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6930</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6930</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6930</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6930</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6930</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6930</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6930</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6930</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6930</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6930</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6930</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6930</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6930</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6930</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6930</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6930</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6930</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6930</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6930</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6930</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6930</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6930</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6930</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6930</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6930</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6930</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6930</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6930</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6930</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6930</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6930</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6930</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6930</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6930</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6930</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6930</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6930</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6930</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6930</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6930</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6930</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6930</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6930</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6930</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6930</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6930</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6930</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6930</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6930</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6930</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6930</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6930</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6930</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6930</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6930</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6930</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6930</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6930</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6930</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6930</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6930</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6930</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6930</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6930</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6930</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6930</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6930</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6930</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6930</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6930</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6930</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6930</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6930</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6930</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6930</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6930</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6930</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6930</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6930</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6930</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6930</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6930</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6930</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6930</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6930</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6930</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6930</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6930</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6930</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6930</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6930</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6930</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6930</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6930</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6930</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6930</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6930</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6930</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6930</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6930</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6930</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6930</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6930</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6930</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6930</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6930</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6930</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6930</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6930</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6930</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6930</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6930</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6930</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6930</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6930</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6930</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6930</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6930</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6930</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6930</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6930</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6930</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6930</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6930</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6930</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6930</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6930</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6930</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6930</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6930</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6930</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6930</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6930</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6930</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6930</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6930</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6930</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6930</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6930</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6930</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6930</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6930</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6930</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6930</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6930</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6930</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6930</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6930</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6930</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6930</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6930</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6930</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6930</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6930</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6930</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6930</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6930</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6930</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6930</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6930</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6930</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6930</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6930</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6930</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6930</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6930</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6930</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6930</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6930</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6930</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6930</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6930</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6930</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6930</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6930</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6930</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6930</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6930</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6930</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6930</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6930</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6930</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6930</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6930</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6930</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6930</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6930</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6930</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6930</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6930</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6930</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6930</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6930</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6930</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6930</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6930</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6930</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6930</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6930</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6930</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6930</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6930</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6930</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6930</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6930</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6930</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6930</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6930</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6930</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6930</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6930</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6930</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6930</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6930</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6930</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6930</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6930</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6930</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6930</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6930</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6930</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6930</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6930</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6930</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6930</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6930</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6930</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6930</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6930</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6930</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6930</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6930</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6930</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6930</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6930</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6930</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6930</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6930</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6930</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6930</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6930</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6930</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6930</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6930</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6930</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6930</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6930</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6930</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6930</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6930</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6930</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6930</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6930</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6930</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6930</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6930</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6930</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6930</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6930</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6930</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6930</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6930</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6930</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6930</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6930</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6930</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6930</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6930</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6930</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6930</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6930</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6930</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6930</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6930</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6930</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6930</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6930</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6930</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6930</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6930</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6930</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6930</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6930</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6930</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6930</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6930</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6930</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6930</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6930</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6930</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6930</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6930</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6930</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6930</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6930</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6930</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6930</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6930</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6930</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6930</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6930</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6930</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6930</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6930</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6930</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6930</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6930</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6930</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6930</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6930</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6930</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6930</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6930</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6930</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6930</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6930</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6930</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6930</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6930</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6930</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6930</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6930</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6930</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6930</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6930</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6930</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6930</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6930</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6930</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6930</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6930</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6930</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6930</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6930</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6930</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6930</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6930</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6930</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6930</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6930</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6930</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6930</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6930</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6930</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6930</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6930</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6930</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6930</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6930</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6930</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6930</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6930</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6930</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6930</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6930</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6930</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6930</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6930</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6930</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6930</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6930</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6930</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6930</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6930</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6930</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6930</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6930</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6930</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6930</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6930</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6930</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6930</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6930</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6930</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6930</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6930</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6930</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6930</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6930</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6930</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6930</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6930</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6930</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6930</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6930</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6930</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6930</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6930</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6930</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6930</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6930</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6930</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6930</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6930</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6930</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6930</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6930</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6930</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6930</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6930</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6930</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6930</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6930</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6930</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6930</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6930</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6930</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6930</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6930</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6930</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6930</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6930</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6930</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6930</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6930</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6930</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6930</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6930</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6930</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6930</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6930</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6930</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6930</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6930</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6930</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6930</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6930</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6930</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6930</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6930</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6930</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6930</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6930</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6930</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6930</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6930</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6930</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6930</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6930</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6930</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6930</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6930</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6930</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6930</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6930</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6930</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6930</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6930</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6930</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6930</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6930</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6930</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6930</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6930</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6930</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6930</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6930</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6930</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6930</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6930</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6930</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6930</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6930</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6930</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6930</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6930</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6930</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6930</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6930</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6930</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6930</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6930</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6930</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6930</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6930</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6930</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6930</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6930</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6930</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6930</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6930</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6930</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6930</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6930</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6930</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6930</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6930</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6930</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6930</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6930</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6930</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6930</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6930</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6930</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6930</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6930</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6930</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6930</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6930</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6930</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6930</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6930</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6930</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6930</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6930</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6930</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6930</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6930</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6930</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6930</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6930</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6930</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6930</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6930</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6930</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6930</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6930</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6930</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6930</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6930</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6930</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6930</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6930</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6930</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6930</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6930</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6930</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6930</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6930</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6930</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6930</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6930</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6930</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6930</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6930</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6930</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6930</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6930</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6930</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6930</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6930</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6930</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6930</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6930</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6930</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6930</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6930</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6930</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6930</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6930</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6930</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6930</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6930</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6930</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6930</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6930</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6930</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6930</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6930</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6930</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6930</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6930</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6930</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6930</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6930</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6930</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6930</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6930</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6930</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6930</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6930</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6930</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6930</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6930</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6930</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6930</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6930</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6930</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6930</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6930</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6930</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6930</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6930</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6930</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6930</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6930</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6930</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6930</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6930</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6930</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6930</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6930</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6930</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6930</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6930</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6930</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6930</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6930</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6930</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6930</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6930</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6930</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6930</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6930</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6930</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6930</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6930</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6930</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6930</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6930</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6930</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6930</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6930</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6930</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6930</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6930</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6930</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6930</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6930</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6930</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6930</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6930</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6930</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6930</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6930</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6930</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6930</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6930</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6930</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6930</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6930</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6930</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6930</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6930</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6930</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6930</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6930</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6930</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6930</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6930</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6930</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6930</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6930</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6930</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6930</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6930</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6930</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6930</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6930</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6930</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6930</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6930</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6930</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6930</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6930</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6930</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6930</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6930</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6930</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6930</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6930</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6930</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6930</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6930</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6930</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6930</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6930</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6930</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6930</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6930</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6930</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6930</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6930</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6930</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6930</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6930</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6930</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6930</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6930</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6930</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6930</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6930</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6930</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6930</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6930</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6930</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6930</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6930</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6930</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6930</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6930</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6930</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6930</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6930</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6930</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6930</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6930</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6930</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6930</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6930</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6930</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6930</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6930</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6930</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6930</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6930</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6930</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6930</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6930</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6930</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6930</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6930</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6930</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6930</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6930</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6930</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6930</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6930</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6930</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6930</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6930</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6930</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6930</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6930</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6930</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6930</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6930</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6930</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6930</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6930</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6930</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6930</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6930</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6930</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6930</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6930</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6930</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6930</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6930</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6930</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6930</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6930</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6930</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6930</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6930</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6930</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6930</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6930</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6930</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6930</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6930</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6930</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6930</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6930</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6930</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6930</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6930</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6930</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6930</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6930</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6930</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6930</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6930</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6930</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6930</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6930</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6930</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6930</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6930</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6930</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6930</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6930</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6930</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6930</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6930</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6930</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6930</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6930</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6930</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6930</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6930</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6930</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6930</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6930</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6930</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6930</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6930</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6930</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6930</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6930</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6930</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6930</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6930</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6930</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6930</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6930</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6930</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6930</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6930</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6930</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6930</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6930</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6930</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6930</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6930</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6930</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6930</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6930</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6930</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6930</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6930</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6930</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6930</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6930</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6930</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6930</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6930</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6930</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6930</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6930</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6930</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6930</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6930</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6930</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6930</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6930</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6930</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6930</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6930</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6930</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6930</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6930</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6930</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6930</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6930</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6930</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6930</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6930</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6930</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6930</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6930</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6930</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6930</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6930</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6930</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6930</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6930</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6930</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6930</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6930</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6930</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6930</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6930</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6930</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6930</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6930</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6930</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6930</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6930</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6930</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6930</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6930</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6930</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6930</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6930</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6930</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6930</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6930</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6930</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6930</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6930</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6930</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6930</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6930</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6930</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6930</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6930</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6930</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6930</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6930</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6930</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6930</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6930</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6930</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6930</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6930</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6930</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6930</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6930</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6930</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6930</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6930</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6930</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6930</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6930</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6930</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6930</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6930</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6930</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6930</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6930</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6930</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6930</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6930</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6930</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6930</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6930</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6930</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6930</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6930</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6930</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6930</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6930</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6930</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6930</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6930</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6930</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6930</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6930</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6930</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6930</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6930</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6930</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6930</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6930</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6930</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6930</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6930</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6930</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6930</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6930</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6930</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6930</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6930</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6930</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6930</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6930</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6930</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6930</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6930</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6930</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6930</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6930</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6930</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6930</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6930</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6930</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6930</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6930</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6930</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6930</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6930</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6930</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6930</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6930</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6930</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6930</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6930</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6930</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6930</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6930</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6930</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6930</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6930</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6930</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6930</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6930</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6930</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6930</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6930</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6930</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6930</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6930</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6930</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6930</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6930</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6930</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6930</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6930</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6930</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6930</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6930</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6930</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6930</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6930</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6930</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6930</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6930</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6930</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6930</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6930</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6930</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6930</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6930</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6930</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6930</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6930</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6930</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6930</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6930</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6930</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6930</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6930</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6930</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6930</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6930</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6930</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6930</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6930</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6930</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6930</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6930</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6930</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6930</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6930</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6930</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6930</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6930</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6930</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6930</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6930</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6930</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6930</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6930</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6930</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6930</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6930</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6930</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6930</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6930</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6930</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6930</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6930</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6930</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6930</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6930</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6930</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6930</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6930</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6930</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6930</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6930</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6930</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6930</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6930</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6930</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6930</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6930</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6930</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6930</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6930</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6930</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6930</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6930</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6930</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6930</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6930</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6930</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6930</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6930</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6930</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6930</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6930</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6930</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6930</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6930</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6930</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6930</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6930</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6930</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6930</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6930</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6930</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6930</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6930</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6930</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6930</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6930</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6930</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6930</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6930</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6930</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6930</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6930</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6930</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6930</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6930</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6930</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6930</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6930</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6930</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6930</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6930</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6930</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6930</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6930</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6930</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6930</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6930</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6930</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6930</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6930</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6930</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6930</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6930</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6930</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6930</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6930</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6930</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6930</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6930</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6930</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6930</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6930</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6930</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6930</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6930</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6930</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6930</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6930</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6930</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6930</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6930</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6930</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6930</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6930</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6930</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6930</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6930</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6930</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6930</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6930</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6930</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6930</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6930</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6930</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6930</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6930</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6930</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6930</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6930</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6930</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6930</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6930</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6930</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6930</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6930</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6930</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6930</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6930</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6930</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6930</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6930</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6930</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6930</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6930</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6930</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6930</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6930</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6930</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6930</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6930</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6930</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6930</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6930</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6930</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6930</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6930</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6930</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6930</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6930</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6930</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6930</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6930</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6930</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6930</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6930</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6930</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6930</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6930</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6930</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6930</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6930</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6930</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6930</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6930</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6930</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6930</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6930</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6930</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6930</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6930</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6930</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6930</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6930</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6930</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6930</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6930</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6930</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6930</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6930</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6930</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6930</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6930</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6930</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6930</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6930</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6930</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6930</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6930</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6930</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6930</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6930</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6930</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6930</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6930</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6930</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6930</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6930</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6930</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6930</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6930</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6930</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6930</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6930</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6930</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6930</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6930</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6930</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6930</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6930</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6930</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6930</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6930</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6930</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6930</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6930</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6930</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6930</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6930</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6930</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6930</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6930</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6930</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6930</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6930</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6930</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6930</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6930</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6930</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6930</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6930</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6930</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6930</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6930</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6930</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6930</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6930</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6930</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6930</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6930</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6930</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6930</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6930</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6930</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6930</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6930</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6930</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6930</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6930</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6930</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6930</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6930</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6930</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6930</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6930</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6930</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6930</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6930</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6930</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6930</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6930</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6930</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6930</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6930</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6930</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6930</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6930</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6930</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6930</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6930</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6930</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6930</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6930</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6930</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6930</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6930</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6930</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6930</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6930</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6930</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6930</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6930</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6930</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6930</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6930</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6930</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6930</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6930</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6930</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6930</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6930</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6930</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6930</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6930</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6930</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6930</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6930</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6930</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6930</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6930</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6930</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6930</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6930</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6930</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6930</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6930</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6930</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6930</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6930</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6930</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6930</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6930</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6930</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6930</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6930</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6930</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6930</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6930</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6930</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6930</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6930</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6930</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6930</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6930</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6930</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6930</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6930</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6930</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6930</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6930</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6930</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6930</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6930</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6930</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6930</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6930</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6930</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6930</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6930</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6930</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6930</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6930</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6930</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6930</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6930</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6930</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6930</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6930</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6930</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6930</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6930</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6930</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6930</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6930</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6930</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6930</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6930</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6930</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6930</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6930</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6930</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6930</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6930</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6930</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6930</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6930</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6930</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6930</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6930</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6930</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6930</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6930</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6930</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6930</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6930</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6930</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6930</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6930</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6930</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6930</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6930</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6930</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6930</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6930</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6930</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6930</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6930</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6930</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6930</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6930</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6930</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6930</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6930</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6930</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6930</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6930</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6930</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6930</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6930</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6930</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6930</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6930</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6930</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6930</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6930</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6930</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6930</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6930</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6930</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6930</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6930</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6930</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6930</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6930</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6930</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6930</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6930</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6930</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6930</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6930</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6930</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6930</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6930</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6930</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6930</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6930</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6930</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6930</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6930</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6930</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6930</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6930</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6930</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6930</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6930</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6930</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6930</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6930</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6930</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6930</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6930</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6930</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6930</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6930</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6930</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6930</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6930</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6930</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6930</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6930</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6930</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6930</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6930</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6930</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6930</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6930</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6930</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6930</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6930</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6930</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6930</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6930</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6930</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6930</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6930</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6930</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6930</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6930</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6930</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6930</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6930</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6930</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6930</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6930</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6930</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6930</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6930</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6930</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6930</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6930</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6930</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6930</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6930</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6930</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6930</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6930</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6930</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6930</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6930</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6930</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6930</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6930</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6930</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6930</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6930</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6930</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6930</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6930</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6930</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6930</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6930</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6930</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6930</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6930</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6930</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6930</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6930</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6930</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6930</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6930</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6930</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6930</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6930</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6930</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6930</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6930</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6930</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6930</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6930</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6930</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6930</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6930</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6930</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6930</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6930</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6930</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6930</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6930</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6930</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6930</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6930</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6930</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6930</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6930</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6930</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6930</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6930</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6930</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6930</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6930</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6930</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6930</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6930</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6930</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6930</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6930</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6930</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6930</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6930</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6930</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6930</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6930</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6930</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6930</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6930</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6930</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6930</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6930</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6930</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6930</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6930</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6930</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6930</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6930</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6930</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6930</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6930</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6930</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6930</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6930</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6930</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6930</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6930</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6930</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6930</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6930</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6930</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6930</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6930</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6930</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6930</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6930</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6930</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6930</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6930</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6930</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6930</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6930</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6930</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6930</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6930</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6930</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6930</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6930</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6930</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6930</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6930</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6930</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6930</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6930</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6930</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6930</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6930</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6930</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6930</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6930</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6930</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6930</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6930</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6930</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6930</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6930</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6930</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6930</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6930</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6930</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6930</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6930</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6930</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6930</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6930</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6930</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6930</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6930</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6930</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6930</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6930</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6930</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6930</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6930</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6930</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6930</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6930</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6930</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6930</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6930</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6930</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6930</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6930</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6930</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6930</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6930</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6930</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6930</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6930</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6930</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6930</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6930</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6930</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6930</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6930</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6930</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6930</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6930</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6930</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6930</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6930</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6930</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6930</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6930</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6930</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6930</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6930</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6930</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6930</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6930</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6930</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6930</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6930</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6930</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6930</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6930</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6930</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6930</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6930</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6930</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6930</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6930</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6930</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6930</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6930</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6930</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6930</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6930</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6930</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6930</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6930</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6930</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6930</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6930</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6930</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6930</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6930</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6930</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6930</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6930</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6930</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6930</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6930</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6930</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6930</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6930</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6930</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6930</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6930</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6930</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6930</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6930</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6930</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6930</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6930</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6930</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6930</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6930</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6930</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6930</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6930</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6930</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6930</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6930</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6930</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6930</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6930</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6930</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6930</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6930</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6930</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6930</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6930</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6930</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6930</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6930</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6930</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6930</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6930</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6930</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6930</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6930</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6930</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6930</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6930</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6930</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6930</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6930</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6930</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6930</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6930</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6930</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6930</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6930</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6930</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6930</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6930</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6930</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6930</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6930</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6930</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6930</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6930</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6930</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6930</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6930</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6930</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6930</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6930</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6930</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6930</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6930</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6930</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6930</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6930</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6930</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6930</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6930</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6930</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6930</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6930</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6930</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6930</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6930</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6930</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6930</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6930</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6930</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6930</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6930</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6930</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6930</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6930</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6930</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6930</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6930</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6930</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6930</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6930</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6930</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6930</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6930</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6930</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6930</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6930</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6930</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6930</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6930</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6930</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6930</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6930</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6930</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6930</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6930</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6930</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6930</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6930</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6930</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6930</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6930</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6930</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6930</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6930</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6930</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6930</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6930</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6930</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6930</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6930</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6930</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6930</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6930</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6930</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6930</v>
      </c>
      <c r="C6148" s="395" t="s">
        <v>168</v>
      </c>
      <c r="D6148"/>
      <c r="E6148"/>
      <c r="F6148"/>
      <c r="G6148"/>
      <c r="H6148"/>
      <c r="I6148"/>
      <c r="J6148"/>
      <c r="K6148"/>
      <c r="L6148"/>
      <c r="M6148"/>
      <c r="N6148" t="s">
        <v>169</v>
      </c>
      <c r="O6148" s="405">
        <f>'Page 4 - Gender and Race Info'!P$14</f>
        <v>9</v>
      </c>
      <c r="P6148"/>
      <c r="Q6148" s="401"/>
      <c r="R6148"/>
      <c r="S6148" s="395" t="s">
        <v>6319</v>
      </c>
      <c r="T6148"/>
      <c r="U6148"/>
      <c r="V6148"/>
      <c r="W6148"/>
      <c r="X6148" s="397"/>
      <c r="Y6148" s="397"/>
    </row>
    <row r="6149" spans="1:25" x14ac:dyDescent="0.25">
      <c r="A6149" s="274">
        <f>'Page 1 - General Information'!$G$12</f>
        <v>118403302</v>
      </c>
      <c r="B6149" t="str">
        <f>'Page 1 - General Information'!$G$16</f>
        <v>6930</v>
      </c>
      <c r="C6149" s="395" t="s">
        <v>168</v>
      </c>
      <c r="D6149"/>
      <c r="E6149"/>
      <c r="F6149"/>
      <c r="G6149"/>
      <c r="H6149"/>
      <c r="I6149"/>
      <c r="J6149"/>
      <c r="K6149"/>
      <c r="L6149"/>
      <c r="M6149"/>
      <c r="N6149" t="s">
        <v>169</v>
      </c>
      <c r="O6149" s="405">
        <f>'Page 4 - Gender and Race Info'!Q$14</f>
        <v>13</v>
      </c>
      <c r="P6149"/>
      <c r="Q6149" s="401"/>
      <c r="R6149"/>
      <c r="S6149" s="395" t="s">
        <v>6320</v>
      </c>
      <c r="T6149"/>
      <c r="U6149"/>
      <c r="V6149"/>
      <c r="W6149"/>
      <c r="X6149" s="397"/>
      <c r="Y6149" s="397"/>
    </row>
    <row r="6150" spans="1:25" x14ac:dyDescent="0.25">
      <c r="A6150" s="274">
        <f>'Page 1 - General Information'!$G$12</f>
        <v>118403302</v>
      </c>
      <c r="B6150" t="str">
        <f>'Page 1 - General Information'!$G$16</f>
        <v>6930</v>
      </c>
      <c r="C6150" s="395" t="s">
        <v>168</v>
      </c>
      <c r="D6150"/>
      <c r="E6150"/>
      <c r="F6150"/>
      <c r="G6150"/>
      <c r="H6150"/>
      <c r="I6150"/>
      <c r="J6150"/>
      <c r="K6150"/>
      <c r="L6150"/>
      <c r="M6150"/>
      <c r="N6150" t="s">
        <v>169</v>
      </c>
      <c r="O6150" s="405">
        <f>'Page 4 - Gender and Race Info'!R$14</f>
        <v>7</v>
      </c>
      <c r="P6150"/>
      <c r="Q6150" s="401"/>
      <c r="R6150"/>
      <c r="S6150" s="395" t="s">
        <v>6321</v>
      </c>
      <c r="T6150"/>
      <c r="U6150"/>
      <c r="V6150"/>
      <c r="W6150"/>
      <c r="X6150" s="397"/>
      <c r="Y6150" s="397"/>
    </row>
    <row r="6151" spans="1:25" x14ac:dyDescent="0.25">
      <c r="A6151" s="274">
        <f>'Page 1 - General Information'!$G$12</f>
        <v>118403302</v>
      </c>
      <c r="B6151" t="str">
        <f>'Page 1 - General Information'!$G$16</f>
        <v>6930</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6930</v>
      </c>
      <c r="C6152" s="395" t="s">
        <v>168</v>
      </c>
      <c r="D6152"/>
      <c r="E6152"/>
      <c r="F6152"/>
      <c r="G6152"/>
      <c r="H6152"/>
      <c r="I6152"/>
      <c r="J6152"/>
      <c r="K6152"/>
      <c r="L6152"/>
      <c r="M6152"/>
      <c r="N6152" t="s">
        <v>169</v>
      </c>
      <c r="O6152" s="405">
        <f>'Page 4 - Gender and Race Info'!T$14</f>
        <v>0</v>
      </c>
      <c r="P6152"/>
      <c r="Q6152" s="401"/>
      <c r="R6152"/>
      <c r="S6152" s="395" t="s">
        <v>6323</v>
      </c>
      <c r="T6152"/>
      <c r="U6152"/>
      <c r="V6152"/>
      <c r="W6152"/>
      <c r="X6152" s="397"/>
      <c r="Y6152" s="397"/>
    </row>
    <row r="6153" spans="1:25" x14ac:dyDescent="0.25">
      <c r="A6153" s="274">
        <f>'Page 1 - General Information'!$G$12</f>
        <v>118403302</v>
      </c>
      <c r="B6153" t="str">
        <f>'Page 1 - General Information'!$G$16</f>
        <v>6930</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6930</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6930</v>
      </c>
      <c r="C6155" s="395" t="s">
        <v>168</v>
      </c>
      <c r="D6155"/>
      <c r="E6155"/>
      <c r="F6155"/>
      <c r="G6155"/>
      <c r="H6155"/>
      <c r="I6155"/>
      <c r="J6155"/>
      <c r="K6155"/>
      <c r="L6155"/>
      <c r="M6155"/>
      <c r="N6155" t="s">
        <v>169</v>
      </c>
      <c r="O6155" s="405">
        <f>'Page 4 - Gender and Race Info'!P$15</f>
        <v>11</v>
      </c>
      <c r="P6155"/>
      <c r="Q6155" s="401"/>
      <c r="R6155"/>
      <c r="S6155" s="395" t="s">
        <v>6326</v>
      </c>
      <c r="T6155"/>
      <c r="U6155"/>
      <c r="V6155"/>
      <c r="W6155"/>
      <c r="X6155" s="397"/>
      <c r="Y6155" s="397"/>
    </row>
    <row r="6156" spans="1:25" x14ac:dyDescent="0.25">
      <c r="A6156" s="274">
        <f>'Page 1 - General Information'!$G$12</f>
        <v>118403302</v>
      </c>
      <c r="B6156" t="str">
        <f>'Page 1 - General Information'!$G$16</f>
        <v>6930</v>
      </c>
      <c r="C6156" s="395" t="s">
        <v>168</v>
      </c>
      <c r="D6156"/>
      <c r="E6156"/>
      <c r="F6156"/>
      <c r="G6156"/>
      <c r="H6156"/>
      <c r="I6156"/>
      <c r="J6156"/>
      <c r="K6156"/>
      <c r="L6156"/>
      <c r="M6156"/>
      <c r="N6156" t="s">
        <v>169</v>
      </c>
      <c r="O6156" s="405">
        <f>'Page 4 - Gender and Race Info'!Q$15</f>
        <v>16</v>
      </c>
      <c r="P6156"/>
      <c r="Q6156" s="401"/>
      <c r="R6156"/>
      <c r="S6156" s="395" t="s">
        <v>6327</v>
      </c>
      <c r="T6156"/>
      <c r="U6156"/>
      <c r="V6156"/>
      <c r="W6156"/>
      <c r="X6156" s="397"/>
      <c r="Y6156" s="397"/>
    </row>
    <row r="6157" spans="1:25" x14ac:dyDescent="0.25">
      <c r="A6157" s="274">
        <f>'Page 1 - General Information'!$G$12</f>
        <v>118403302</v>
      </c>
      <c r="B6157" t="str">
        <f>'Page 1 - General Information'!$G$16</f>
        <v>6930</v>
      </c>
      <c r="C6157" s="395" t="s">
        <v>168</v>
      </c>
      <c r="D6157"/>
      <c r="E6157"/>
      <c r="F6157"/>
      <c r="G6157"/>
      <c r="H6157"/>
      <c r="I6157"/>
      <c r="J6157"/>
      <c r="K6157"/>
      <c r="L6157"/>
      <c r="M6157"/>
      <c r="N6157" t="s">
        <v>169</v>
      </c>
      <c r="O6157" s="405">
        <f>'Page 4 - Gender and Race Info'!R$15</f>
        <v>9</v>
      </c>
      <c r="P6157"/>
      <c r="Q6157" s="401"/>
      <c r="R6157"/>
      <c r="S6157" s="395" t="s">
        <v>6328</v>
      </c>
      <c r="T6157"/>
      <c r="U6157"/>
      <c r="V6157"/>
      <c r="W6157"/>
      <c r="X6157" s="397"/>
      <c r="Y6157" s="397"/>
    </row>
    <row r="6158" spans="1:25" x14ac:dyDescent="0.25">
      <c r="A6158" s="274">
        <f>'Page 1 - General Information'!$G$12</f>
        <v>118403302</v>
      </c>
      <c r="B6158" t="str">
        <f>'Page 1 - General Information'!$G$16</f>
        <v>6930</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6930</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6930</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2024-10-23T14:18:29Z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